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３（１）～（３）" sheetId="1" r:id="rId1"/>
    <sheet name="３（４）" sheetId="2" r:id="rId2"/>
  </sheets>
  <definedNames>
    <definedName name="_xlnm.Print_Area" localSheetId="0">'３（１）～（３）'!$A$1:$M$105</definedName>
    <definedName name="_xlnm.Print_Area" localSheetId="1">'３（４）'!$A$1:$M$23</definedName>
    <definedName name="_xlnm.Print_Titles" localSheetId="0">'３（１）～（３）'!$3:$4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D15" i="2"/>
  <c r="G15" i="2" s="1"/>
  <c r="M13" i="2" l="1"/>
  <c r="M16" i="2"/>
  <c r="K25" i="1" l="1"/>
  <c r="E79" i="1" l="1"/>
  <c r="K7" i="1" l="1"/>
  <c r="K41" i="1"/>
  <c r="K42" i="1"/>
  <c r="K31" i="1"/>
  <c r="F96" i="1"/>
  <c r="E96" i="1" l="1"/>
  <c r="K27" i="1" l="1"/>
  <c r="K63" i="1" l="1"/>
  <c r="K32" i="1"/>
  <c r="K28" i="1"/>
  <c r="K61" i="1"/>
  <c r="K17" i="1"/>
  <c r="K62" i="1" l="1"/>
  <c r="K33" i="1"/>
  <c r="K30" i="1"/>
  <c r="K29" i="1"/>
  <c r="K20" i="1"/>
  <c r="K6" i="1"/>
  <c r="K5" i="1"/>
  <c r="K23" i="1" l="1"/>
  <c r="K94" i="1" l="1"/>
  <c r="K90" i="1"/>
  <c r="K89" i="1"/>
  <c r="K8" i="1" l="1"/>
  <c r="K9" i="1"/>
  <c r="K10" i="1"/>
  <c r="K11" i="1"/>
  <c r="K12" i="1"/>
  <c r="K13" i="1"/>
  <c r="K14" i="1"/>
  <c r="K15" i="1"/>
  <c r="K16" i="1"/>
  <c r="K19" i="1"/>
  <c r="K21" i="1"/>
  <c r="K22" i="1"/>
  <c r="K24" i="1"/>
  <c r="K18" i="1"/>
  <c r="K26" i="1"/>
  <c r="K34" i="1"/>
  <c r="K35" i="1"/>
  <c r="K36" i="1"/>
  <c r="K37" i="1"/>
  <c r="K38" i="1"/>
  <c r="K39" i="1"/>
  <c r="K40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M20" i="2" l="1"/>
  <c r="M19" i="2"/>
  <c r="M9" i="2"/>
  <c r="M6" i="2"/>
  <c r="F20" i="2" l="1"/>
  <c r="D20" i="2"/>
  <c r="B20" i="2"/>
  <c r="F19" i="2"/>
  <c r="D19" i="2"/>
  <c r="B19" i="2"/>
  <c r="F18" i="2"/>
  <c r="D18" i="2"/>
  <c r="C18" i="2"/>
  <c r="B18" i="2"/>
  <c r="F17" i="2"/>
  <c r="D17" i="2"/>
  <c r="C17" i="2"/>
  <c r="B17" i="2"/>
  <c r="F16" i="2"/>
  <c r="D16" i="2"/>
  <c r="C16" i="2"/>
  <c r="B16" i="2"/>
  <c r="F14" i="2"/>
  <c r="D14" i="2"/>
  <c r="B14" i="2"/>
  <c r="F13" i="2"/>
  <c r="D13" i="2"/>
  <c r="B13" i="2"/>
  <c r="F12" i="2"/>
  <c r="D12" i="2"/>
  <c r="C12" i="2"/>
  <c r="B12" i="2"/>
  <c r="F11" i="2"/>
  <c r="D11" i="2"/>
  <c r="C11" i="2"/>
  <c r="B11" i="2"/>
  <c r="F10" i="2"/>
  <c r="D10" i="2"/>
  <c r="C10" i="2"/>
  <c r="B10" i="2"/>
  <c r="F9" i="2"/>
  <c r="D9" i="2"/>
  <c r="B9" i="2"/>
  <c r="F8" i="2"/>
  <c r="F7" i="2"/>
  <c r="F6" i="2"/>
  <c r="D8" i="2"/>
  <c r="D7" i="2"/>
  <c r="C8" i="2"/>
  <c r="C7" i="2"/>
  <c r="C6" i="2"/>
  <c r="B7" i="2"/>
  <c r="B8" i="2"/>
  <c r="D6" i="2"/>
  <c r="B6" i="2"/>
  <c r="G6" i="2" l="1"/>
  <c r="G9" i="2"/>
  <c r="G20" i="2"/>
  <c r="G19" i="2"/>
  <c r="G18" i="2"/>
  <c r="G17" i="2"/>
  <c r="G16" i="2"/>
  <c r="M14" i="2"/>
  <c r="G14" i="2"/>
  <c r="G12" i="2"/>
  <c r="G11" i="2"/>
  <c r="M10" i="2"/>
  <c r="G10" i="2"/>
  <c r="G8" i="2"/>
  <c r="G7" i="2"/>
  <c r="F79" i="1" l="1"/>
  <c r="F103" i="1" l="1"/>
  <c r="F105" i="1" s="1"/>
  <c r="E103" i="1"/>
  <c r="E105" i="1" s="1"/>
  <c r="K91" i="1"/>
  <c r="K88" i="1"/>
  <c r="K86" i="1"/>
  <c r="K85" i="1"/>
  <c r="K84" i="1"/>
  <c r="K92" i="1" l="1"/>
  <c r="K93" i="1"/>
</calcChain>
</file>

<file path=xl/sharedStrings.xml><?xml version="1.0" encoding="utf-8"?>
<sst xmlns="http://schemas.openxmlformats.org/spreadsheetml/2006/main" count="396" uniqueCount="170">
  <si>
    <t>【市町村アカデミー】</t>
    <rPh sb="1" eb="4">
      <t>シチョウソン</t>
    </rPh>
    <phoneticPr fontId="4"/>
  </si>
  <si>
    <t>（１）専門実務課程　　　（対象者：中堅職員以上）　</t>
    <rPh sb="3" eb="5">
      <t>センモン</t>
    </rPh>
    <rPh sb="5" eb="7">
      <t>ジツム</t>
    </rPh>
    <rPh sb="7" eb="9">
      <t>カテイ</t>
    </rPh>
    <rPh sb="13" eb="16">
      <t>タイショウシャ</t>
    </rPh>
    <rPh sb="17" eb="19">
      <t>チュウケン</t>
    </rPh>
    <rPh sb="19" eb="21">
      <t>ショクイン</t>
    </rPh>
    <rPh sb="21" eb="23">
      <t>イジョウ</t>
    </rPh>
    <phoneticPr fontId="4"/>
  </si>
  <si>
    <t>研修科目</t>
    <rPh sb="0" eb="2">
      <t>ケンシュウ</t>
    </rPh>
    <rPh sb="2" eb="4">
      <t>カモク</t>
    </rPh>
    <phoneticPr fontId="4"/>
  </si>
  <si>
    <t>回数</t>
    <rPh sb="0" eb="1">
      <t>カイ</t>
    </rPh>
    <rPh sb="1" eb="2">
      <t>スウ</t>
    </rPh>
    <phoneticPr fontId="4"/>
  </si>
  <si>
    <r>
      <rPr>
        <sz val="14"/>
        <rFont val="HG丸ｺﾞｼｯｸM-PRO"/>
        <family val="3"/>
        <charset val="128"/>
      </rPr>
      <t>定員</t>
    </r>
    <r>
      <rPr>
        <sz val="16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（人）</t>
    </r>
    <rPh sb="0" eb="2">
      <t>テイイン</t>
    </rPh>
    <rPh sb="4" eb="5">
      <t>ニン</t>
    </rPh>
    <phoneticPr fontId="4"/>
  </si>
  <si>
    <t>日数</t>
    <rPh sb="0" eb="2">
      <t>ニッスウ</t>
    </rPh>
    <phoneticPr fontId="4"/>
  </si>
  <si>
    <t>管理職</t>
    <rPh sb="0" eb="2">
      <t>カンリ</t>
    </rPh>
    <rPh sb="2" eb="3">
      <t>ショク</t>
    </rPh>
    <phoneticPr fontId="4"/>
  </si>
  <si>
    <t>①</t>
    <phoneticPr fontId="4"/>
  </si>
  <si>
    <t>～</t>
    <phoneticPr fontId="4"/>
  </si>
  <si>
    <t>②</t>
    <phoneticPr fontId="4"/>
  </si>
  <si>
    <t>～</t>
    <phoneticPr fontId="4"/>
  </si>
  <si>
    <t>②</t>
    <phoneticPr fontId="4"/>
  </si>
  <si>
    <t>総務</t>
    <rPh sb="0" eb="2">
      <t>ソウム</t>
    </rPh>
    <phoneticPr fontId="4"/>
  </si>
  <si>
    <t>住民行政事務能力の向上</t>
    <rPh sb="0" eb="2">
      <t>ジュウミン</t>
    </rPh>
    <rPh sb="2" eb="4">
      <t>ギョウセイ</t>
    </rPh>
    <rPh sb="4" eb="6">
      <t>ジム</t>
    </rPh>
    <rPh sb="6" eb="8">
      <t>ノウリョク</t>
    </rPh>
    <rPh sb="9" eb="11">
      <t>コウジョウ</t>
    </rPh>
    <phoneticPr fontId="4"/>
  </si>
  <si>
    <t>住民窓口サービスの向上</t>
    <phoneticPr fontId="4"/>
  </si>
  <si>
    <t>①</t>
    <phoneticPr fontId="4"/>
  </si>
  <si>
    <t>法務</t>
    <rPh sb="0" eb="2">
      <t>ホウム</t>
    </rPh>
    <phoneticPr fontId="4"/>
  </si>
  <si>
    <t>①</t>
    <phoneticPr fontId="4"/>
  </si>
  <si>
    <t>②</t>
    <phoneticPr fontId="4"/>
  </si>
  <si>
    <t>③</t>
    <phoneticPr fontId="4"/>
  </si>
  <si>
    <t>～</t>
    <phoneticPr fontId="4"/>
  </si>
  <si>
    <t>人事・人材育成</t>
    <phoneticPr fontId="4"/>
  </si>
  <si>
    <t>組織のリスクマネジメント</t>
    <rPh sb="0" eb="2">
      <t>ソシキ</t>
    </rPh>
    <phoneticPr fontId="4"/>
  </si>
  <si>
    <t>管理職を目指すステップアップ講座</t>
    <rPh sb="4" eb="6">
      <t>メザ</t>
    </rPh>
    <phoneticPr fontId="4"/>
  </si>
  <si>
    <t>①</t>
    <phoneticPr fontId="4"/>
  </si>
  <si>
    <t>職場のリーダー養成講座</t>
    <rPh sb="0" eb="2">
      <t>ショクバ</t>
    </rPh>
    <rPh sb="7" eb="9">
      <t>ヨウセイ</t>
    </rPh>
    <rPh sb="9" eb="11">
      <t>コウザ</t>
    </rPh>
    <phoneticPr fontId="4"/>
  </si>
  <si>
    <t>職員研修の企画と実践</t>
    <phoneticPr fontId="4"/>
  </si>
  <si>
    <t>政策企画</t>
    <rPh sb="0" eb="2">
      <t>セイサク</t>
    </rPh>
    <rPh sb="2" eb="4">
      <t>キカク</t>
    </rPh>
    <phoneticPr fontId="4"/>
  </si>
  <si>
    <t>～</t>
    <phoneticPr fontId="4"/>
  </si>
  <si>
    <t>財務・税務</t>
    <rPh sb="0" eb="2">
      <t>ザイム</t>
    </rPh>
    <rPh sb="3" eb="5">
      <t>ゼイム</t>
    </rPh>
    <phoneticPr fontId="4"/>
  </si>
  <si>
    <t>自治体財政運営講座</t>
    <rPh sb="0" eb="3">
      <t>ジチタイ</t>
    </rPh>
    <rPh sb="7" eb="9">
      <t>コウザ</t>
    </rPh>
    <phoneticPr fontId="4"/>
  </si>
  <si>
    <t>②</t>
    <phoneticPr fontId="4"/>
  </si>
  <si>
    <t>③</t>
    <phoneticPr fontId="4"/>
  </si>
  <si>
    <t>③</t>
    <phoneticPr fontId="4"/>
  </si>
  <si>
    <t>契約実務</t>
    <rPh sb="0" eb="2">
      <t>ケイヤク</t>
    </rPh>
    <rPh sb="2" eb="4">
      <t>ジツム</t>
    </rPh>
    <phoneticPr fontId="4"/>
  </si>
  <si>
    <t>上下水道事業の経営管理</t>
    <rPh sb="0" eb="2">
      <t>ジョウゲ</t>
    </rPh>
    <rPh sb="9" eb="11">
      <t>カンリ</t>
    </rPh>
    <phoneticPr fontId="4"/>
  </si>
  <si>
    <t>公共施設の総合管理</t>
    <rPh sb="0" eb="2">
      <t>コウキョウ</t>
    </rPh>
    <rPh sb="2" eb="4">
      <t>シセツ</t>
    </rPh>
    <rPh sb="5" eb="7">
      <t>ソウゴウ</t>
    </rPh>
    <rPh sb="7" eb="9">
      <t>カンリ</t>
    </rPh>
    <phoneticPr fontId="4"/>
  </si>
  <si>
    <t>福祉</t>
    <rPh sb="0" eb="2">
      <t>フクシ</t>
    </rPh>
    <phoneticPr fontId="4"/>
  </si>
  <si>
    <t>高齢者福祉の推進</t>
    <rPh sb="0" eb="3">
      <t>コウレイシャ</t>
    </rPh>
    <rPh sb="3" eb="5">
      <t>フクシ</t>
    </rPh>
    <rPh sb="6" eb="8">
      <t>スイシン</t>
    </rPh>
    <phoneticPr fontId="4"/>
  </si>
  <si>
    <t>地域保健と住民の健康増進</t>
    <rPh sb="0" eb="2">
      <t>チイキ</t>
    </rPh>
    <rPh sb="2" eb="4">
      <t>ホケン</t>
    </rPh>
    <rPh sb="5" eb="7">
      <t>ジュウミン</t>
    </rPh>
    <rPh sb="8" eb="10">
      <t>ケンコウ</t>
    </rPh>
    <rPh sb="10" eb="12">
      <t>ゾウシン</t>
    </rPh>
    <phoneticPr fontId="4"/>
  </si>
  <si>
    <t>障がい者福祉の推進</t>
    <rPh sb="0" eb="1">
      <t>ショウ</t>
    </rPh>
    <rPh sb="3" eb="4">
      <t>シャ</t>
    </rPh>
    <rPh sb="4" eb="6">
      <t>フクシ</t>
    </rPh>
    <rPh sb="7" eb="9">
      <t>スイシン</t>
    </rPh>
    <phoneticPr fontId="4"/>
  </si>
  <si>
    <t>生活保護と自立支援対策</t>
  </si>
  <si>
    <t>②</t>
    <phoneticPr fontId="4"/>
  </si>
  <si>
    <t>～</t>
    <phoneticPr fontId="4"/>
  </si>
  <si>
    <t>子育て支援の推進</t>
    <rPh sb="6" eb="8">
      <t>スイシン</t>
    </rPh>
    <phoneticPr fontId="4"/>
  </si>
  <si>
    <t>児童虐待防止対策</t>
    <rPh sb="6" eb="8">
      <t>タイサク</t>
    </rPh>
    <phoneticPr fontId="4"/>
  </si>
  <si>
    <t>住民との合意形成に向けたファシリテーションの実践</t>
    <rPh sb="0" eb="2">
      <t>ジュウミン</t>
    </rPh>
    <rPh sb="4" eb="6">
      <t>ゴウイ</t>
    </rPh>
    <rPh sb="6" eb="8">
      <t>ケイセイ</t>
    </rPh>
    <rPh sb="9" eb="10">
      <t>ム</t>
    </rPh>
    <rPh sb="22" eb="24">
      <t>ジッセン</t>
    </rPh>
    <phoneticPr fontId="4"/>
  </si>
  <si>
    <t>住民協働による地域づくり</t>
    <rPh sb="0" eb="2">
      <t>ジュウミン</t>
    </rPh>
    <phoneticPr fontId="4"/>
  </si>
  <si>
    <t>既存の建物等を活用した地域の再生</t>
  </si>
  <si>
    <t>地域運営組織の形成と運営</t>
  </si>
  <si>
    <t>観光戦略の実践</t>
    <phoneticPr fontId="4"/>
  </si>
  <si>
    <t>公共交通とまちづくり</t>
    <phoneticPr fontId="4"/>
  </si>
  <si>
    <t>環境</t>
    <rPh sb="0" eb="2">
      <t>カンキョウ</t>
    </rPh>
    <phoneticPr fontId="4"/>
  </si>
  <si>
    <t>廃棄物の処理とリサイクルの推進</t>
    <phoneticPr fontId="4"/>
  </si>
  <si>
    <t>スポーツ行政の推進</t>
    <rPh sb="4" eb="6">
      <t>ギョウセイ</t>
    </rPh>
    <rPh sb="7" eb="9">
      <t>スイシン</t>
    </rPh>
    <phoneticPr fontId="4"/>
  </si>
  <si>
    <t>文化芸術の活用による地域社会の活力の創造</t>
    <rPh sb="0" eb="2">
      <t>ブンカ</t>
    </rPh>
    <rPh sb="2" eb="4">
      <t>ゲイジュツ</t>
    </rPh>
    <rPh sb="5" eb="7">
      <t>カツヨウ</t>
    </rPh>
    <rPh sb="10" eb="12">
      <t>チイキ</t>
    </rPh>
    <rPh sb="12" eb="14">
      <t>シャカイ</t>
    </rPh>
    <rPh sb="15" eb="17">
      <t>カツリョク</t>
    </rPh>
    <rPh sb="18" eb="20">
      <t>ソウゾウ</t>
    </rPh>
    <phoneticPr fontId="4"/>
  </si>
  <si>
    <t>防災・　
危機管理</t>
    <rPh sb="0" eb="2">
      <t>ボウサイ</t>
    </rPh>
    <rPh sb="5" eb="7">
      <t>キキ</t>
    </rPh>
    <rPh sb="7" eb="9">
      <t>カンリ</t>
    </rPh>
    <phoneticPr fontId="4"/>
  </si>
  <si>
    <t>災害に強い地域づくりと危機管理</t>
    <rPh sb="0" eb="2">
      <t>サイガイ</t>
    </rPh>
    <rPh sb="3" eb="4">
      <t>ツヨ</t>
    </rPh>
    <rPh sb="5" eb="7">
      <t>チイキ</t>
    </rPh>
    <rPh sb="11" eb="13">
      <t>キキ</t>
    </rPh>
    <rPh sb="13" eb="15">
      <t>カンリ</t>
    </rPh>
    <phoneticPr fontId="4"/>
  </si>
  <si>
    <t>①</t>
    <phoneticPr fontId="4"/>
  </si>
  <si>
    <t>行政委員会等</t>
    <rPh sb="0" eb="2">
      <t>ギョウセイ</t>
    </rPh>
    <rPh sb="2" eb="4">
      <t>イイン</t>
    </rPh>
    <rPh sb="4" eb="5">
      <t>カイ</t>
    </rPh>
    <rPh sb="5" eb="6">
      <t>トウ</t>
    </rPh>
    <phoneticPr fontId="4"/>
  </si>
  <si>
    <t>監査事務</t>
    <rPh sb="0" eb="2">
      <t>カンサ</t>
    </rPh>
    <rPh sb="2" eb="4">
      <t>ジム</t>
    </rPh>
    <phoneticPr fontId="4"/>
  </si>
  <si>
    <t>議会事務</t>
    <rPh sb="0" eb="2">
      <t>ギカイ</t>
    </rPh>
    <rPh sb="2" eb="4">
      <t>ジム</t>
    </rPh>
    <phoneticPr fontId="4"/>
  </si>
  <si>
    <t>小　　　計</t>
    <rPh sb="0" eb="1">
      <t>ショウ</t>
    </rPh>
    <rPh sb="4" eb="5">
      <t>ケイ</t>
    </rPh>
    <phoneticPr fontId="4"/>
  </si>
  <si>
    <t>（２）特別課程　　　（対象者：市町村長、副市町村長、市町村議会議員、監査委員等）</t>
    <rPh sb="3" eb="5">
      <t>トクベツ</t>
    </rPh>
    <rPh sb="5" eb="7">
      <t>カテイ</t>
    </rPh>
    <rPh sb="11" eb="14">
      <t>タイショウシャ</t>
    </rPh>
    <rPh sb="15" eb="18">
      <t>シチョウソン</t>
    </rPh>
    <rPh sb="18" eb="19">
      <t>チョウ</t>
    </rPh>
    <rPh sb="20" eb="21">
      <t>フク</t>
    </rPh>
    <rPh sb="21" eb="23">
      <t>シチョウ</t>
    </rPh>
    <rPh sb="23" eb="25">
      <t>ソンチョウ</t>
    </rPh>
    <rPh sb="26" eb="29">
      <t>シチョウソン</t>
    </rPh>
    <rPh sb="29" eb="31">
      <t>ギカイ</t>
    </rPh>
    <rPh sb="31" eb="33">
      <t>ギイン</t>
    </rPh>
    <rPh sb="34" eb="36">
      <t>カンサ</t>
    </rPh>
    <rPh sb="36" eb="38">
      <t>イイン</t>
    </rPh>
    <rPh sb="38" eb="39">
      <t>トウ</t>
    </rPh>
    <phoneticPr fontId="4"/>
  </si>
  <si>
    <t>市町村長</t>
    <rPh sb="0" eb="3">
      <t>シチョウソン</t>
    </rPh>
    <rPh sb="3" eb="4">
      <t>チョウ</t>
    </rPh>
    <phoneticPr fontId="4"/>
  </si>
  <si>
    <t>市町村議会議員特別セミナー</t>
    <rPh sb="0" eb="1">
      <t>シ</t>
    </rPh>
    <rPh sb="1" eb="3">
      <t>チョウソン</t>
    </rPh>
    <rPh sb="3" eb="5">
      <t>ギカイ</t>
    </rPh>
    <rPh sb="5" eb="7">
      <t>ギイン</t>
    </rPh>
    <rPh sb="7" eb="9">
      <t>トクベツ</t>
    </rPh>
    <phoneticPr fontId="4"/>
  </si>
  <si>
    <t>監査委員特別セミナー</t>
  </si>
  <si>
    <t>（3）巡回アカデミー</t>
    <rPh sb="3" eb="5">
      <t>ジュンカイ</t>
    </rPh>
    <phoneticPr fontId="4"/>
  </si>
  <si>
    <t>巡回アカデミー</t>
    <rPh sb="0" eb="2">
      <t>ジュンカイ</t>
    </rPh>
    <phoneticPr fontId="4"/>
  </si>
  <si>
    <t>未定</t>
    <rPh sb="0" eb="1">
      <t>ミ</t>
    </rPh>
    <rPh sb="1" eb="2">
      <t>サダム</t>
    </rPh>
    <phoneticPr fontId="4"/>
  </si>
  <si>
    <t>3日
程度</t>
    <rPh sb="1" eb="2">
      <t>ヒ</t>
    </rPh>
    <rPh sb="3" eb="5">
      <t>テイド</t>
    </rPh>
    <phoneticPr fontId="4"/>
  </si>
  <si>
    <t>３体系合計</t>
    <rPh sb="1" eb="3">
      <t>タイケイ</t>
    </rPh>
    <rPh sb="3" eb="5">
      <t>ゴウケイ</t>
    </rPh>
    <phoneticPr fontId="4"/>
  </si>
  <si>
    <t>　</t>
    <phoneticPr fontId="4"/>
  </si>
  <si>
    <t>申込期限
区分</t>
    <rPh sb="0" eb="4">
      <t>モウシコミキゲン</t>
    </rPh>
    <rPh sb="5" eb="7">
      <t>クブン</t>
    </rPh>
    <phoneticPr fontId="3"/>
  </si>
  <si>
    <t>概要
ページ</t>
    <rPh sb="0" eb="2">
      <t>ガイヨウ</t>
    </rPh>
    <phoneticPr fontId="3"/>
  </si>
  <si>
    <t>未定</t>
    <rPh sb="0" eb="2">
      <t>ミテイ</t>
    </rPh>
    <phoneticPr fontId="3"/>
  </si>
  <si>
    <t>広報の効果的実践</t>
    <rPh sb="0" eb="2">
      <t>コウホウ</t>
    </rPh>
    <rPh sb="3" eb="6">
      <t>コウカテキ</t>
    </rPh>
    <rPh sb="6" eb="8">
      <t>ジッセン</t>
    </rPh>
    <phoneticPr fontId="4"/>
  </si>
  <si>
    <t>（４）共通実施科目（再掲）</t>
    <rPh sb="3" eb="5">
      <t>キョウツウ</t>
    </rPh>
    <rPh sb="5" eb="7">
      <t>ジッシ</t>
    </rPh>
    <rPh sb="7" eb="9">
      <t>カモク</t>
    </rPh>
    <rPh sb="10" eb="12">
      <t>サイケイ</t>
    </rPh>
    <phoneticPr fontId="4"/>
  </si>
  <si>
    <t>市町村アカデミー（ＪＡＭＰ）</t>
    <phoneticPr fontId="4"/>
  </si>
  <si>
    <t>国際文化アカデミー（ＪＩＡＭ）</t>
    <rPh sb="0" eb="2">
      <t>コクサイ</t>
    </rPh>
    <rPh sb="2" eb="4">
      <t>ブンカ</t>
    </rPh>
    <phoneticPr fontId="4"/>
  </si>
  <si>
    <t>法令実務Ａ（基礎）</t>
    <rPh sb="0" eb="2">
      <t>ホウレイ</t>
    </rPh>
    <rPh sb="2" eb="4">
      <t>ジツム</t>
    </rPh>
    <rPh sb="6" eb="8">
      <t>キソ</t>
    </rPh>
    <phoneticPr fontId="4"/>
  </si>
  <si>
    <t>～</t>
    <phoneticPr fontId="4"/>
  </si>
  <si>
    <t>～</t>
    <phoneticPr fontId="4"/>
  </si>
  <si>
    <r>
      <rPr>
        <sz val="12"/>
        <rFont val="HG丸ｺﾞｼｯｸM-PRO"/>
        <family val="3"/>
        <charset val="128"/>
      </rPr>
      <t>定員</t>
    </r>
    <r>
      <rPr>
        <sz val="11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（人）</t>
    </r>
    <rPh sb="0" eb="2">
      <t>テイイン</t>
    </rPh>
    <phoneticPr fontId="4"/>
  </si>
  <si>
    <t>住民税課税事務　           　　　</t>
    <phoneticPr fontId="4"/>
  </si>
  <si>
    <t>法令実務Ｂ（応用）</t>
    <rPh sb="0" eb="2">
      <t>ホウレイ</t>
    </rPh>
    <rPh sb="2" eb="4">
      <t>ジツム</t>
    </rPh>
    <rPh sb="6" eb="8">
      <t>オウヨウ</t>
    </rPh>
    <phoneticPr fontId="4"/>
  </si>
  <si>
    <t>固定資産税課税事務（土地）</t>
    <rPh sb="0" eb="2">
      <t>コテイ</t>
    </rPh>
    <rPh sb="2" eb="5">
      <t>シサンゼイ</t>
    </rPh>
    <rPh sb="5" eb="7">
      <t>カゼイ</t>
    </rPh>
    <rPh sb="7" eb="9">
      <t>ジム</t>
    </rPh>
    <rPh sb="10" eb="12">
      <t>トチ</t>
    </rPh>
    <phoneticPr fontId="4"/>
  </si>
  <si>
    <t>固定資産税課税事務（家屋）</t>
    <rPh sb="0" eb="2">
      <t>コテイ</t>
    </rPh>
    <rPh sb="2" eb="5">
      <t>シサンゼイ</t>
    </rPh>
    <rPh sb="5" eb="7">
      <t>カゼイ</t>
    </rPh>
    <rPh sb="7" eb="9">
      <t>ジム</t>
    </rPh>
    <rPh sb="10" eb="12">
      <t>カオク</t>
    </rPh>
    <phoneticPr fontId="4"/>
  </si>
  <si>
    <t>市町村税徴収事務</t>
    <rPh sb="0" eb="3">
      <t>シチョウソン</t>
    </rPh>
    <rPh sb="3" eb="4">
      <t>ゼイ</t>
    </rPh>
    <rPh sb="4" eb="6">
      <t>チョウシュウ</t>
    </rPh>
    <rPh sb="6" eb="8">
      <t>ジム</t>
    </rPh>
    <phoneticPr fontId="4"/>
  </si>
  <si>
    <t>使用料等の債権回収</t>
    <rPh sb="0" eb="3">
      <t>シヨウリョウ</t>
    </rPh>
    <rPh sb="3" eb="4">
      <t>トウ</t>
    </rPh>
    <rPh sb="5" eb="7">
      <t>サイケン</t>
    </rPh>
    <rPh sb="7" eb="9">
      <t>カイシュウ</t>
    </rPh>
    <phoneticPr fontId="4"/>
  </si>
  <si>
    <t>選挙事務</t>
    <rPh sb="0" eb="2">
      <t>センキョ</t>
    </rPh>
    <rPh sb="2" eb="4">
      <t>ジム</t>
    </rPh>
    <phoneticPr fontId="4"/>
  </si>
  <si>
    <t>研修期間</t>
    <rPh sb="0" eb="2">
      <t>ケンシュウ</t>
    </rPh>
    <rPh sb="2" eb="4">
      <t>キカン</t>
    </rPh>
    <phoneticPr fontId="4"/>
  </si>
  <si>
    <t>～</t>
  </si>
  <si>
    <t>人事評価制度の運用改善と活用</t>
    <rPh sb="0" eb="2">
      <t>ジンジ</t>
    </rPh>
    <rPh sb="2" eb="4">
      <t>ヒョウカ</t>
    </rPh>
    <rPh sb="4" eb="6">
      <t>セイド</t>
    </rPh>
    <rPh sb="7" eb="9">
      <t>ウンヨウ</t>
    </rPh>
    <rPh sb="9" eb="11">
      <t>カイゼン</t>
    </rPh>
    <rPh sb="12" eb="14">
      <t>カツヨウ</t>
    </rPh>
    <phoneticPr fontId="4"/>
  </si>
  <si>
    <t>人権を尊重した地域社会の形成</t>
    <phoneticPr fontId="4"/>
  </si>
  <si>
    <t>1</t>
  </si>
  <si>
    <t>事業推進のためのデータ活用</t>
    <rPh sb="0" eb="2">
      <t>ジギョウ</t>
    </rPh>
    <rPh sb="2" eb="4">
      <t>スイシン</t>
    </rPh>
    <rPh sb="11" eb="13">
      <t>カツヨウ</t>
    </rPh>
    <phoneticPr fontId="3"/>
  </si>
  <si>
    <t>※　研修の日程等は、都合により変更となる場合があります。ホームページで最新の情報をお知らせしますので、その情報をご確認ください。</t>
    <rPh sb="2" eb="4">
      <t>ケンシュウ</t>
    </rPh>
    <rPh sb="5" eb="7">
      <t>ニッテイ</t>
    </rPh>
    <rPh sb="7" eb="8">
      <t>トウ</t>
    </rPh>
    <rPh sb="10" eb="12">
      <t>ツゴウ</t>
    </rPh>
    <rPh sb="15" eb="17">
      <t>ヘンコウ</t>
    </rPh>
    <rPh sb="20" eb="22">
      <t>バアイ</t>
    </rPh>
    <rPh sb="35" eb="37">
      <t>サイシン</t>
    </rPh>
    <rPh sb="38" eb="40">
      <t>ジョウホウ</t>
    </rPh>
    <rPh sb="42" eb="43">
      <t>シ</t>
    </rPh>
    <rPh sb="53" eb="55">
      <t>ジョウホウ</t>
    </rPh>
    <rPh sb="57" eb="59">
      <t>カクニン</t>
    </rPh>
    <phoneticPr fontId="4"/>
  </si>
  <si>
    <t>市町村議会
議員</t>
    <rPh sb="0" eb="3">
      <t>シチョウソン</t>
    </rPh>
    <rPh sb="3" eb="5">
      <t>ギカイ</t>
    </rPh>
    <rPh sb="6" eb="7">
      <t>ギ</t>
    </rPh>
    <rPh sb="7" eb="8">
      <t>イン</t>
    </rPh>
    <phoneticPr fontId="4"/>
  </si>
  <si>
    <t>管理職のためのリーダーシップ・マネジメント講座</t>
  </si>
  <si>
    <t>訴訟と行政不服審査の実務</t>
    <rPh sb="0" eb="2">
      <t>ソショウ</t>
    </rPh>
    <rPh sb="3" eb="5">
      <t>ギョウセイ</t>
    </rPh>
    <rPh sb="5" eb="7">
      <t>フフク</t>
    </rPh>
    <rPh sb="7" eb="9">
      <t>シンサ</t>
    </rPh>
    <rPh sb="10" eb="12">
      <t>ジツム</t>
    </rPh>
    <phoneticPr fontId="6"/>
  </si>
  <si>
    <t>地域産業の振興</t>
    <rPh sb="0" eb="2">
      <t>チイキ</t>
    </rPh>
    <rPh sb="2" eb="4">
      <t>サンギョウ</t>
    </rPh>
    <rPh sb="5" eb="7">
      <t>シンコウ</t>
    </rPh>
    <phoneticPr fontId="6"/>
  </si>
  <si>
    <t>3</t>
    <phoneticPr fontId="3"/>
  </si>
  <si>
    <t>2</t>
    <phoneticPr fontId="3"/>
  </si>
  <si>
    <t>9</t>
    <phoneticPr fontId="3"/>
  </si>
  <si>
    <t>4</t>
    <phoneticPr fontId="3"/>
  </si>
  <si>
    <t>7</t>
    <phoneticPr fontId="3"/>
  </si>
  <si>
    <t>少子化社会への対応</t>
    <rPh sb="0" eb="3">
      <t>ショウシカ</t>
    </rPh>
    <rPh sb="3" eb="5">
      <t>シャカイ</t>
    </rPh>
    <rPh sb="7" eb="9">
      <t>タイオウ</t>
    </rPh>
    <phoneticPr fontId="3"/>
  </si>
  <si>
    <t>デジタル化</t>
    <rPh sb="4" eb="5">
      <t>カ</t>
    </rPh>
    <phoneticPr fontId="3"/>
  </si>
  <si>
    <t>6</t>
    <phoneticPr fontId="3"/>
  </si>
  <si>
    <t>5</t>
    <phoneticPr fontId="3"/>
  </si>
  <si>
    <t>8</t>
    <phoneticPr fontId="3"/>
  </si>
  <si>
    <t>経済・観光</t>
    <rPh sb="0" eb="2">
      <t>ケイザイ</t>
    </rPh>
    <rPh sb="3" eb="5">
      <t>カンコウ</t>
    </rPh>
    <phoneticPr fontId="4"/>
  </si>
  <si>
    <t>持続可能な地域づくりと環境保全</t>
    <rPh sb="0" eb="4">
      <t>ジゾクカノウ</t>
    </rPh>
    <rPh sb="5" eb="7">
      <t>チイキ</t>
    </rPh>
    <rPh sb="11" eb="13">
      <t>カンキョウ</t>
    </rPh>
    <rPh sb="13" eb="15">
      <t>ホゼン</t>
    </rPh>
    <phoneticPr fontId="4"/>
  </si>
  <si>
    <t>スポーツ・文化</t>
    <rPh sb="5" eb="7">
      <t>ブンカ</t>
    </rPh>
    <phoneticPr fontId="3"/>
  </si>
  <si>
    <t>1</t>
    <phoneticPr fontId="3"/>
  </si>
  <si>
    <t>フォロワーシップによる組織づくり</t>
    <rPh sb="11" eb="13">
      <t>ソシキ</t>
    </rPh>
    <phoneticPr fontId="6"/>
  </si>
  <si>
    <t>行政のデジタル化の推進</t>
    <rPh sb="0" eb="2">
      <t>ギョウセイ</t>
    </rPh>
    <rPh sb="7" eb="8">
      <t>カ</t>
    </rPh>
    <rPh sb="9" eb="11">
      <t>スイシン</t>
    </rPh>
    <phoneticPr fontId="6"/>
  </si>
  <si>
    <t>教育現場のDX</t>
    <rPh sb="2" eb="4">
      <t>ゲンバ</t>
    </rPh>
    <phoneticPr fontId="6"/>
  </si>
  <si>
    <t>人口減少時代の都市計画</t>
    <rPh sb="0" eb="2">
      <t>ジンコウ</t>
    </rPh>
    <rPh sb="2" eb="4">
      <t>ゲンショウ</t>
    </rPh>
    <rPh sb="4" eb="6">
      <t>ジダイ</t>
    </rPh>
    <rPh sb="7" eb="9">
      <t>トシ</t>
    </rPh>
    <rPh sb="9" eb="11">
      <t>ケイカク</t>
    </rPh>
    <phoneticPr fontId="6"/>
  </si>
  <si>
    <t>空き家対策の推進</t>
    <rPh sb="0" eb="1">
      <t>ア</t>
    </rPh>
    <rPh sb="2" eb="3">
      <t>ヤ</t>
    </rPh>
    <rPh sb="3" eb="5">
      <t>タイサク</t>
    </rPh>
    <rPh sb="6" eb="8">
      <t>スイシン</t>
    </rPh>
    <phoneticPr fontId="2"/>
  </si>
  <si>
    <t>情報公開と個人情報保護</t>
    <rPh sb="0" eb="2">
      <t>ジョウホウ</t>
    </rPh>
    <rPh sb="2" eb="4">
      <t>コウカイ</t>
    </rPh>
    <rPh sb="5" eb="7">
      <t>コジン</t>
    </rPh>
    <rPh sb="7" eb="9">
      <t>ジョウホウ</t>
    </rPh>
    <rPh sb="9" eb="11">
      <t>ホゴ</t>
    </rPh>
    <phoneticPr fontId="4"/>
  </si>
  <si>
    <t>政策の最先端</t>
    <phoneticPr fontId="3"/>
  </si>
  <si>
    <t>管理職の必須知識講座</t>
    <phoneticPr fontId="3"/>
  </si>
  <si>
    <t>まちづくり</t>
    <phoneticPr fontId="4"/>
  </si>
  <si>
    <t>３  研修一覧</t>
    <rPh sb="5" eb="7">
      <t>イチラン</t>
    </rPh>
    <phoneticPr fontId="4"/>
  </si>
  <si>
    <t>＜JIAM共通実施科目＞</t>
    <phoneticPr fontId="3"/>
  </si>
  <si>
    <t>①</t>
    <phoneticPr fontId="3"/>
  </si>
  <si>
    <t>②</t>
    <phoneticPr fontId="3"/>
  </si>
  <si>
    <r>
      <t>全国地域づくり人財塾</t>
    </r>
    <r>
      <rPr>
        <sz val="10"/>
        <rFont val="HG丸ｺﾞｼｯｸM-PRO"/>
        <family val="3"/>
        <charset val="128"/>
      </rPr>
      <t xml:space="preserve">　 　          　     </t>
    </r>
    <rPh sb="0" eb="2">
      <t>ゼンコク</t>
    </rPh>
    <rPh sb="2" eb="4">
      <t>チイキ</t>
    </rPh>
    <rPh sb="7" eb="9">
      <t>ジンザイ</t>
    </rPh>
    <rPh sb="9" eb="10">
      <t>ジュク</t>
    </rPh>
    <phoneticPr fontId="4"/>
  </si>
  <si>
    <t>＜総務省と共催＞</t>
    <phoneticPr fontId="3"/>
  </si>
  <si>
    <t xml:space="preserve"> ＜JIAM共通実施科目＞</t>
    <phoneticPr fontId="3"/>
  </si>
  <si>
    <r>
      <t>使用料等の債権回収</t>
    </r>
    <r>
      <rPr>
        <sz val="10"/>
        <rFont val="HG丸ｺﾞｼｯｸM-PRO"/>
        <family val="3"/>
        <charset val="128"/>
      </rPr>
      <t xml:space="preserve">      　　  　　   </t>
    </r>
    <rPh sb="0" eb="3">
      <t>シヨウリョウ</t>
    </rPh>
    <rPh sb="3" eb="4">
      <t>トウ</t>
    </rPh>
    <rPh sb="5" eb="7">
      <t>サイケン</t>
    </rPh>
    <rPh sb="7" eb="9">
      <t>カイシュウ</t>
    </rPh>
    <phoneticPr fontId="4"/>
  </si>
  <si>
    <t>住民税課税事務</t>
    <rPh sb="0" eb="3">
      <t>ジュウミンゼイ</t>
    </rPh>
    <rPh sb="3" eb="5">
      <t>カゼイ</t>
    </rPh>
    <rPh sb="5" eb="7">
      <t>ジム</t>
    </rPh>
    <phoneticPr fontId="4"/>
  </si>
  <si>
    <r>
      <t>固定資産税課税事務（土地</t>
    </r>
    <r>
      <rPr>
        <sz val="10"/>
        <rFont val="HG丸ｺﾞｼｯｸM-PRO"/>
        <family val="3"/>
        <charset val="128"/>
      </rPr>
      <t>）</t>
    </r>
    <rPh sb="0" eb="2">
      <t>コテイ</t>
    </rPh>
    <rPh sb="2" eb="5">
      <t>シサンゼイ</t>
    </rPh>
    <rPh sb="5" eb="7">
      <t>カゼイ</t>
    </rPh>
    <rPh sb="7" eb="9">
      <t>ジム</t>
    </rPh>
    <rPh sb="10" eb="12">
      <t>トチ</t>
    </rPh>
    <phoneticPr fontId="4"/>
  </si>
  <si>
    <t xml:space="preserve">地方公会計制度　             　　　　　   </t>
    <rPh sb="0" eb="2">
      <t>チホウ</t>
    </rPh>
    <rPh sb="2" eb="3">
      <t>コウ</t>
    </rPh>
    <rPh sb="3" eb="5">
      <t>カイケイ</t>
    </rPh>
    <rPh sb="5" eb="7">
      <t>セイド</t>
    </rPh>
    <phoneticPr fontId="4"/>
  </si>
  <si>
    <t>法令実務Ａ（基礎）</t>
    <phoneticPr fontId="3"/>
  </si>
  <si>
    <t>＜①は(一財)地域創造と共催＞</t>
    <phoneticPr fontId="3"/>
  </si>
  <si>
    <r>
      <t>市町村長特別セミナー</t>
    </r>
    <r>
      <rPr>
        <sz val="10"/>
        <rFont val="HG丸ｺﾞｼｯｸM-PRO"/>
        <family val="3"/>
        <charset val="128"/>
      </rPr>
      <t xml:space="preserve">～自治体経営の課題～・地域経営塾　 </t>
    </r>
    <phoneticPr fontId="4"/>
  </si>
  <si>
    <t>＜市町村長特別セミナーに参加＞</t>
    <phoneticPr fontId="3"/>
  </si>
  <si>
    <t xml:space="preserve">管理職特別セミナー　　　　   </t>
    <rPh sb="0" eb="2">
      <t>カンリ</t>
    </rPh>
    <rPh sb="2" eb="3">
      <t>ショク</t>
    </rPh>
    <rPh sb="3" eb="5">
      <t>トクベツ</t>
    </rPh>
    <phoneticPr fontId="4"/>
  </si>
  <si>
    <t xml:space="preserve">市町村長特別セミナー　　　　　　　 </t>
    <phoneticPr fontId="4"/>
  </si>
  <si>
    <t>管理職特別セミナー～自治体経営の課題～　</t>
    <rPh sb="0" eb="2">
      <t>カンリ</t>
    </rPh>
    <rPh sb="2" eb="3">
      <t>ショク</t>
    </rPh>
    <rPh sb="3" eb="5">
      <t>トクベツ</t>
    </rPh>
    <phoneticPr fontId="4"/>
  </si>
  <si>
    <r>
      <rPr>
        <sz val="9"/>
        <rFont val="HG丸ｺﾞｼｯｸM-PRO"/>
        <family val="3"/>
        <charset val="128"/>
      </rPr>
      <t>地域おこし協力隊員及び集落支援員の初任者研修会　　</t>
    </r>
    <r>
      <rPr>
        <sz val="8"/>
        <rFont val="HG丸ｺﾞｼｯｸM-PRO"/>
        <family val="3"/>
        <charset val="128"/>
      </rPr>
      <t>＜総務省と共催＞</t>
    </r>
    <rPh sb="0" eb="2">
      <t>チイキ</t>
    </rPh>
    <rPh sb="5" eb="8">
      <t>キョウリョクタイ</t>
    </rPh>
    <rPh sb="8" eb="9">
      <t>イン</t>
    </rPh>
    <rPh sb="9" eb="10">
      <t>オヨ</t>
    </rPh>
    <rPh sb="11" eb="13">
      <t>シュウラク</t>
    </rPh>
    <rPh sb="13" eb="15">
      <t>シエン</t>
    </rPh>
    <rPh sb="15" eb="16">
      <t>イン</t>
    </rPh>
    <rPh sb="17" eb="20">
      <t>ショニンシャ</t>
    </rPh>
    <rPh sb="20" eb="22">
      <t>ケンシュウ</t>
    </rPh>
    <rPh sb="22" eb="23">
      <t>カイ</t>
    </rPh>
    <phoneticPr fontId="4"/>
  </si>
  <si>
    <r>
      <t>ＩＣＴによる情報政策　</t>
    </r>
    <r>
      <rPr>
        <sz val="9"/>
        <rFont val="HG丸ｺﾞｼｯｸM-PRO"/>
        <family val="3"/>
        <charset val="128"/>
      </rPr>
      <t>＜地方公共団体情報システム機構と共催＞　</t>
    </r>
    <rPh sb="6" eb="8">
      <t>ジョウホウ</t>
    </rPh>
    <phoneticPr fontId="4"/>
  </si>
  <si>
    <t>監査
委員</t>
    <rPh sb="0" eb="2">
      <t>カンサ</t>
    </rPh>
    <rPh sb="3" eb="5">
      <t>イイン</t>
    </rPh>
    <phoneticPr fontId="4"/>
  </si>
  <si>
    <t>自治体の働き方改革</t>
    <rPh sb="0" eb="3">
      <t>ジチタイ</t>
    </rPh>
    <rPh sb="4" eb="5">
      <t>ハタラ</t>
    </rPh>
    <rPh sb="6" eb="7">
      <t>カタ</t>
    </rPh>
    <rPh sb="7" eb="9">
      <t>カイカク</t>
    </rPh>
    <phoneticPr fontId="3"/>
  </si>
  <si>
    <t>ナッジ等を活用した政策イノベーション</t>
    <phoneticPr fontId="3"/>
  </si>
  <si>
    <t>8</t>
    <phoneticPr fontId="3"/>
  </si>
  <si>
    <t>3</t>
    <phoneticPr fontId="3"/>
  </si>
  <si>
    <t>7</t>
    <phoneticPr fontId="3"/>
  </si>
  <si>
    <t>1</t>
    <phoneticPr fontId="3"/>
  </si>
  <si>
    <t>2</t>
    <phoneticPr fontId="3"/>
  </si>
  <si>
    <t>6</t>
    <phoneticPr fontId="3"/>
  </si>
  <si>
    <t>4</t>
    <phoneticPr fontId="3"/>
  </si>
  <si>
    <t>5</t>
    <phoneticPr fontId="3"/>
  </si>
  <si>
    <t>9</t>
    <phoneticPr fontId="3"/>
  </si>
  <si>
    <r>
      <rPr>
        <sz val="14"/>
        <rFont val="HG丸ｺﾞｼｯｸM-PRO"/>
        <family val="3"/>
        <charset val="128"/>
      </rPr>
      <t>研修期間</t>
    </r>
    <r>
      <rPr>
        <sz val="16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（４月～１２月：令和５年、１月～３月：令和６年）</t>
    </r>
    <rPh sb="0" eb="2">
      <t>ケンシュウ</t>
    </rPh>
    <rPh sb="2" eb="4">
      <t>キカン</t>
    </rPh>
    <rPh sb="7" eb="8">
      <t>ガツ</t>
    </rPh>
    <rPh sb="11" eb="12">
      <t>ガツ</t>
    </rPh>
    <rPh sb="13" eb="15">
      <t>レイワ</t>
    </rPh>
    <rPh sb="16" eb="17">
      <t>ネン</t>
    </rPh>
    <rPh sb="19" eb="20">
      <t>ガツ</t>
    </rPh>
    <rPh sb="22" eb="23">
      <t>ガツ</t>
    </rPh>
    <rPh sb="24" eb="26">
      <t>レイワ</t>
    </rPh>
    <rPh sb="27" eb="28">
      <t>ネン</t>
    </rPh>
    <phoneticPr fontId="4"/>
  </si>
  <si>
    <r>
      <rPr>
        <sz val="14"/>
        <rFont val="HG丸ｺﾞｼｯｸM-PRO"/>
        <family val="3"/>
        <charset val="128"/>
      </rPr>
      <t>研修期間</t>
    </r>
    <r>
      <rPr>
        <sz val="16"/>
        <rFont val="HG丸ｺﾞｼｯｸM-PRO"/>
        <family val="3"/>
        <charset val="128"/>
      </rPr>
      <t xml:space="preserve">
</t>
    </r>
    <r>
      <rPr>
        <sz val="6"/>
        <rFont val="HG丸ｺﾞｼｯｸM-PRO"/>
        <family val="3"/>
        <charset val="128"/>
      </rPr>
      <t>（４月～１２月：令和５年、１月～３月：令和６年）</t>
    </r>
    <rPh sb="0" eb="2">
      <t>ケンシュウ</t>
    </rPh>
    <rPh sb="2" eb="4">
      <t>キカン</t>
    </rPh>
    <rPh sb="7" eb="8">
      <t>ガツ</t>
    </rPh>
    <rPh sb="11" eb="12">
      <t>ガツ</t>
    </rPh>
    <rPh sb="13" eb="15">
      <t>レイワ</t>
    </rPh>
    <rPh sb="16" eb="17">
      <t>ネン</t>
    </rPh>
    <rPh sb="19" eb="20">
      <t>ガツ</t>
    </rPh>
    <rPh sb="22" eb="23">
      <t>ガツ</t>
    </rPh>
    <rPh sb="24" eb="26">
      <t>レイワ</t>
    </rPh>
    <rPh sb="27" eb="28">
      <t>ネン</t>
    </rPh>
    <phoneticPr fontId="4"/>
  </si>
  <si>
    <t>資金調達・運用・財政分析の集中講座 ＜地方公共団体金融機構と共催＞</t>
    <phoneticPr fontId="4"/>
  </si>
  <si>
    <t>　　また、上記以外にも必要に応じて、新たに研修を追加、実施する場合があります。</t>
    <phoneticPr fontId="3"/>
  </si>
  <si>
    <t>①</t>
    <phoneticPr fontId="3"/>
  </si>
  <si>
    <t>②</t>
    <phoneticPr fontId="3"/>
  </si>
  <si>
    <t>16
・
17</t>
    <phoneticPr fontId="3"/>
  </si>
  <si>
    <t>18
・
19</t>
    <phoneticPr fontId="3"/>
  </si>
  <si>
    <t>20
・
21</t>
    <phoneticPr fontId="3"/>
  </si>
  <si>
    <t>22
・
23</t>
    <phoneticPr fontId="3"/>
  </si>
  <si>
    <t>24
・
25</t>
    <phoneticPr fontId="3"/>
  </si>
  <si>
    <t>26
・
27</t>
    <phoneticPr fontId="3"/>
  </si>
  <si>
    <t xml:space="preserve">：新設科目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</si>
</sst>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&quot;日間&quot;"/>
    <numFmt numFmtId="177" formatCode="0_);\(0\)"/>
    <numFmt numFmtId="178" formatCode="[$-411]ggge&quot;年&quot;m&quot;月&quot;d&quot;日&quot;\(aaa\)"/>
    <numFmt numFmtId="179" formatCode="m&quot;月&quot;d&quot;日&quot;\(aaa\)"/>
    <numFmt numFmtId="180" formatCode="&quot;第&quot;@&quot;回&quot;"/>
  </numFmts>
  <fonts count="3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22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游ゴシック"/>
      <family val="2"/>
      <scheme val="minor"/>
    </font>
    <font>
      <b/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rgb="FFFF0000"/>
      <name val="游ゴシック"/>
      <family val="2"/>
      <scheme val="minor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2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470">
    <xf numFmtId="0" fontId="0" fillId="0" borderId="0" xfId="0"/>
    <xf numFmtId="0" fontId="5" fillId="2" borderId="0" xfId="0" applyFont="1" applyFill="1" applyAlignment="1">
      <alignment vertical="center"/>
    </xf>
    <xf numFmtId="177" fontId="7" fillId="0" borderId="0" xfId="0" applyNumberFormat="1" applyFont="1" applyFill="1" applyAlignment="1"/>
    <xf numFmtId="177" fontId="7" fillId="0" borderId="0" xfId="0" applyNumberFormat="1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9" fillId="2" borderId="0" xfId="0" applyNumberFormat="1" applyFont="1" applyFill="1" applyAlignment="1"/>
    <xf numFmtId="38" fontId="6" fillId="2" borderId="0" xfId="1" applyFont="1" applyFill="1" applyBorder="1" applyAlignment="1"/>
    <xf numFmtId="0" fontId="9" fillId="2" borderId="0" xfId="0" applyFont="1" applyFill="1" applyAlignment="1">
      <alignment horizontal="center" wrapText="1"/>
    </xf>
    <xf numFmtId="178" fontId="6" fillId="2" borderId="0" xfId="1" applyNumberFormat="1" applyFont="1" applyFill="1" applyBorder="1" applyAlignment="1">
      <alignment horizontal="center"/>
    </xf>
    <xf numFmtId="38" fontId="6" fillId="2" borderId="0" xfId="1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 horizontal="center"/>
    </xf>
    <xf numFmtId="179" fontId="14" fillId="0" borderId="9" xfId="1" applyNumberFormat="1" applyFont="1" applyFill="1" applyBorder="1" applyAlignment="1">
      <alignment horizontal="center" vertical="center" shrinkToFit="1"/>
    </xf>
    <xf numFmtId="38" fontId="14" fillId="0" borderId="9" xfId="1" applyFont="1" applyFill="1" applyBorder="1" applyAlignment="1">
      <alignment horizontal="center" vertical="center"/>
    </xf>
    <xf numFmtId="179" fontId="14" fillId="0" borderId="7" xfId="1" applyNumberFormat="1" applyFont="1" applyFill="1" applyBorder="1" applyAlignment="1">
      <alignment horizontal="center" vertical="center" shrinkToFit="1"/>
    </xf>
    <xf numFmtId="0" fontId="14" fillId="0" borderId="5" xfId="0" applyNumberFormat="1" applyFont="1" applyFill="1" applyBorder="1" applyAlignment="1">
      <alignment horizontal="center" vertical="center" shrinkToFit="1"/>
    </xf>
    <xf numFmtId="179" fontId="14" fillId="0" borderId="14" xfId="1" applyNumberFormat="1" applyFont="1" applyFill="1" applyBorder="1" applyAlignment="1">
      <alignment horizontal="center" vertical="center" shrinkToFit="1"/>
    </xf>
    <xf numFmtId="38" fontId="14" fillId="0" borderId="14" xfId="1" applyFont="1" applyFill="1" applyBorder="1" applyAlignment="1">
      <alignment horizontal="center" vertical="center"/>
    </xf>
    <xf numFmtId="179" fontId="14" fillId="0" borderId="12" xfId="1" applyNumberFormat="1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wrapText="1" shrinkToFit="1"/>
    </xf>
    <xf numFmtId="179" fontId="14" fillId="0" borderId="20" xfId="1" applyNumberFormat="1" applyFont="1" applyFill="1" applyBorder="1" applyAlignment="1">
      <alignment horizontal="center" vertical="center" shrinkToFit="1"/>
    </xf>
    <xf numFmtId="38" fontId="14" fillId="0" borderId="20" xfId="1" applyFont="1" applyFill="1" applyBorder="1" applyAlignment="1">
      <alignment horizontal="center" vertical="center"/>
    </xf>
    <xf numFmtId="179" fontId="14" fillId="0" borderId="18" xfId="1" applyNumberFormat="1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9" fontId="14" fillId="0" borderId="26" xfId="1" applyNumberFormat="1" applyFont="1" applyFill="1" applyBorder="1" applyAlignment="1">
      <alignment horizontal="center" vertical="center" shrinkToFit="1"/>
    </xf>
    <xf numFmtId="38" fontId="14" fillId="0" borderId="26" xfId="1" applyFont="1" applyFill="1" applyBorder="1" applyAlignment="1">
      <alignment horizontal="center" vertical="center"/>
    </xf>
    <xf numFmtId="179" fontId="14" fillId="0" borderId="27" xfId="1" applyNumberFormat="1" applyFont="1" applyFill="1" applyBorder="1" applyAlignment="1">
      <alignment horizontal="center" vertical="center" shrinkToFit="1"/>
    </xf>
    <xf numFmtId="0" fontId="14" fillId="0" borderId="25" xfId="0" applyNumberFormat="1" applyFont="1" applyFill="1" applyBorder="1" applyAlignment="1">
      <alignment horizontal="center" vertical="center" shrinkToFit="1"/>
    </xf>
    <xf numFmtId="179" fontId="14" fillId="0" borderId="30" xfId="1" applyNumberFormat="1" applyFont="1" applyFill="1" applyBorder="1" applyAlignment="1">
      <alignment horizontal="center" vertical="center" shrinkToFit="1"/>
    </xf>
    <xf numFmtId="38" fontId="14" fillId="0" borderId="30" xfId="1" applyFont="1" applyFill="1" applyBorder="1" applyAlignment="1">
      <alignment horizontal="center" vertical="center"/>
    </xf>
    <xf numFmtId="179" fontId="14" fillId="0" borderId="33" xfId="1" applyNumberFormat="1" applyFont="1" applyFill="1" applyBorder="1" applyAlignment="1">
      <alignment horizontal="center" vertical="center" shrinkToFit="1"/>
    </xf>
    <xf numFmtId="0" fontId="14" fillId="0" borderId="16" xfId="0" applyNumberFormat="1" applyFont="1" applyFill="1" applyBorder="1" applyAlignment="1">
      <alignment horizontal="center" vertical="center" shrinkToFit="1"/>
    </xf>
    <xf numFmtId="0" fontId="14" fillId="0" borderId="11" xfId="2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 shrinkToFit="1"/>
    </xf>
    <xf numFmtId="38" fontId="10" fillId="3" borderId="4" xfId="1" applyFont="1" applyFill="1" applyBorder="1" applyAlignment="1">
      <alignment horizontal="center" vertical="center" wrapText="1" shrinkToFit="1"/>
    </xf>
    <xf numFmtId="0" fontId="16" fillId="0" borderId="0" xfId="0" applyFont="1"/>
    <xf numFmtId="0" fontId="17" fillId="2" borderId="0" xfId="0" applyFont="1" applyFill="1" applyAlignment="1">
      <alignment vertical="center"/>
    </xf>
    <xf numFmtId="177" fontId="17" fillId="0" borderId="0" xfId="0" applyNumberFormat="1" applyFont="1" applyFill="1" applyAlignment="1">
      <alignment horizontal="center"/>
    </xf>
    <xf numFmtId="0" fontId="17" fillId="2" borderId="0" xfId="0" applyFont="1" applyFill="1" applyAlignment="1">
      <alignment shrinkToFit="1"/>
    </xf>
    <xf numFmtId="0" fontId="14" fillId="0" borderId="7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 shrinkToFi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 textRotation="255" shrinkToFit="1"/>
    </xf>
    <xf numFmtId="178" fontId="6" fillId="3" borderId="4" xfId="1" applyNumberFormat="1" applyFont="1" applyFill="1" applyBorder="1" applyAlignment="1">
      <alignment horizontal="center" vertical="center" textRotation="255" shrinkToFit="1"/>
    </xf>
    <xf numFmtId="0" fontId="9" fillId="0" borderId="0" xfId="0" applyFont="1" applyFill="1" applyAlignment="1">
      <alignment horizontal="center" wrapText="1"/>
    </xf>
    <xf numFmtId="179" fontId="8" fillId="0" borderId="0" xfId="1" applyNumberFormat="1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9" fillId="2" borderId="0" xfId="0" applyFont="1" applyFill="1" applyAlignment="1">
      <alignment wrapText="1"/>
    </xf>
    <xf numFmtId="0" fontId="15" fillId="2" borderId="0" xfId="0" applyFont="1" applyFill="1"/>
    <xf numFmtId="0" fontId="19" fillId="0" borderId="0" xfId="0" applyFont="1"/>
    <xf numFmtId="0" fontId="7" fillId="0" borderId="0" xfId="0" applyFont="1" applyFill="1" applyAlignment="1"/>
    <xf numFmtId="38" fontId="14" fillId="3" borderId="1" xfId="1" applyFont="1" applyFill="1" applyBorder="1" applyAlignment="1">
      <alignment horizontal="center" vertical="center" wrapText="1" shrinkToFit="1"/>
    </xf>
    <xf numFmtId="178" fontId="6" fillId="3" borderId="3" xfId="1" applyNumberFormat="1" applyFont="1" applyFill="1" applyBorder="1" applyAlignment="1">
      <alignment horizontal="center" vertical="center" textRotation="255" shrinkToFit="1"/>
    </xf>
    <xf numFmtId="0" fontId="14" fillId="0" borderId="25" xfId="0" applyFont="1" applyFill="1" applyBorder="1" applyAlignment="1">
      <alignment vertical="center" wrapText="1" shrinkToFi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27" xfId="0" applyNumberFormat="1" applyFont="1" applyFill="1" applyBorder="1" applyAlignment="1">
      <alignment horizontal="center" vertical="center" shrinkToFit="1"/>
    </xf>
    <xf numFmtId="0" fontId="14" fillId="0" borderId="3" xfId="0" applyNumberFormat="1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left" vertical="center" wrapText="1"/>
    </xf>
    <xf numFmtId="38" fontId="14" fillId="0" borderId="43" xfId="1" applyFont="1" applyFill="1" applyBorder="1" applyAlignment="1">
      <alignment horizontal="center" vertical="center" wrapText="1" shrinkToFit="1"/>
    </xf>
    <xf numFmtId="0" fontId="14" fillId="0" borderId="43" xfId="0" applyFont="1" applyFill="1" applyBorder="1" applyAlignment="1">
      <alignment horizontal="center" vertical="center" wrapText="1"/>
    </xf>
    <xf numFmtId="179" fontId="14" fillId="0" borderId="43" xfId="1" applyNumberFormat="1" applyFont="1" applyFill="1" applyBorder="1" applyAlignment="1">
      <alignment horizontal="center" vertical="center" shrinkToFit="1"/>
    </xf>
    <xf numFmtId="38" fontId="14" fillId="0" borderId="43" xfId="1" applyFont="1" applyFill="1" applyBorder="1" applyAlignment="1">
      <alignment horizontal="center" vertical="center"/>
    </xf>
    <xf numFmtId="0" fontId="14" fillId="0" borderId="43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14" fillId="0" borderId="3" xfId="1" applyNumberFormat="1" applyFont="1" applyFill="1" applyBorder="1" applyAlignment="1">
      <alignment horizontal="center" vertical="center" shrinkToFit="1"/>
    </xf>
    <xf numFmtId="179" fontId="14" fillId="0" borderId="2" xfId="1" applyNumberFormat="1" applyFont="1" applyFill="1" applyBorder="1" applyAlignment="1">
      <alignment horizontal="center" vertical="center" shrinkToFit="1"/>
    </xf>
    <xf numFmtId="38" fontId="14" fillId="0" borderId="2" xfId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176" fontId="11" fillId="0" borderId="0" xfId="0" applyNumberFormat="1" applyFont="1" applyFill="1" applyAlignment="1">
      <alignment horizontal="right" vertical="top"/>
    </xf>
    <xf numFmtId="0" fontId="8" fillId="0" borderId="4" xfId="0" applyFont="1" applyFill="1" applyBorder="1" applyAlignment="1">
      <alignment vertical="center" wrapText="1"/>
    </xf>
    <xf numFmtId="0" fontId="14" fillId="0" borderId="26" xfId="2" applyFont="1" applyFill="1" applyBorder="1" applyAlignment="1">
      <alignment vertical="center" wrapText="1" shrinkToFi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 shrinkToFit="1"/>
    </xf>
    <xf numFmtId="0" fontId="14" fillId="0" borderId="7" xfId="0" applyNumberFormat="1" applyFont="1" applyFill="1" applyBorder="1" applyAlignment="1">
      <alignment horizontal="center" vertical="center" shrinkToFit="1"/>
    </xf>
    <xf numFmtId="0" fontId="14" fillId="0" borderId="12" xfId="0" applyNumberFormat="1" applyFont="1" applyFill="1" applyBorder="1" applyAlignment="1">
      <alignment horizontal="center" vertical="center" shrinkToFit="1"/>
    </xf>
    <xf numFmtId="0" fontId="14" fillId="0" borderId="18" xfId="0" applyNumberFormat="1" applyFont="1" applyFill="1" applyBorder="1" applyAlignment="1">
      <alignment horizontal="center" vertical="center" shrinkToFit="1"/>
    </xf>
    <xf numFmtId="0" fontId="14" fillId="0" borderId="33" xfId="0" applyNumberFormat="1" applyFont="1" applyFill="1" applyBorder="1" applyAlignment="1">
      <alignment horizontal="center" vertical="center" shrinkToFit="1"/>
    </xf>
    <xf numFmtId="179" fontId="14" fillId="0" borderId="43" xfId="1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2" borderId="43" xfId="0" applyFont="1" applyFill="1" applyBorder="1" applyAlignment="1">
      <alignment horizontal="center" vertical="center" textRotation="255" wrapText="1"/>
    </xf>
    <xf numFmtId="0" fontId="21" fillId="2" borderId="43" xfId="2" applyFont="1" applyFill="1" applyBorder="1" applyAlignment="1">
      <alignment vertical="center" shrinkToFit="1"/>
    </xf>
    <xf numFmtId="0" fontId="20" fillId="2" borderId="43" xfId="0" applyFont="1" applyFill="1" applyBorder="1" applyAlignment="1">
      <alignment horizontal="center" vertical="center" wrapText="1"/>
    </xf>
    <xf numFmtId="38" fontId="20" fillId="2" borderId="43" xfId="1" applyFont="1" applyFill="1" applyBorder="1" applyAlignment="1">
      <alignment horizontal="center" vertical="center" shrinkToFit="1"/>
    </xf>
    <xf numFmtId="0" fontId="20" fillId="2" borderId="0" xfId="2" applyFont="1" applyFill="1" applyBorder="1" applyAlignment="1">
      <alignment horizontal="center" vertical="center" wrapText="1"/>
    </xf>
    <xf numFmtId="178" fontId="20" fillId="2" borderId="0" xfId="1" applyNumberFormat="1" applyFont="1" applyFill="1" applyBorder="1" applyAlignment="1">
      <alignment horizontal="center" vertical="center" shrinkToFit="1"/>
    </xf>
    <xf numFmtId="38" fontId="20" fillId="2" borderId="0" xfId="1" applyFont="1" applyFill="1" applyBorder="1" applyAlignment="1">
      <alignment horizontal="center" vertical="center" shrinkToFit="1"/>
    </xf>
    <xf numFmtId="176" fontId="20" fillId="2" borderId="0" xfId="0" applyNumberFormat="1" applyFont="1" applyFill="1" applyBorder="1" applyAlignment="1">
      <alignment horizontal="center" vertical="center" shrinkToFit="1"/>
    </xf>
    <xf numFmtId="0" fontId="22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shrinkToFit="1"/>
    </xf>
    <xf numFmtId="0" fontId="22" fillId="2" borderId="0" xfId="0" applyFont="1" applyFill="1" applyBorder="1" applyAlignment="1">
      <alignment horizontal="center" vertical="center"/>
    </xf>
    <xf numFmtId="38" fontId="22" fillId="2" borderId="0" xfId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178" fontId="22" fillId="2" borderId="0" xfId="1" applyNumberFormat="1" applyFont="1" applyFill="1" applyBorder="1" applyAlignment="1">
      <alignment horizontal="center" vertical="center"/>
    </xf>
    <xf numFmtId="176" fontId="22" fillId="2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4" fillId="0" borderId="13" xfId="2" applyFont="1" applyFill="1" applyBorder="1" applyAlignment="1">
      <alignment horizontal="center" vertical="center" wrapText="1"/>
    </xf>
    <xf numFmtId="179" fontId="14" fillId="0" borderId="44" xfId="1" applyNumberFormat="1" applyFont="1" applyFill="1" applyBorder="1" applyAlignment="1">
      <alignment horizontal="center" vertical="center" shrinkToFit="1"/>
    </xf>
    <xf numFmtId="0" fontId="14" fillId="0" borderId="21" xfId="0" applyNumberFormat="1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vertical="center" wrapText="1" shrinkToFit="1"/>
    </xf>
    <xf numFmtId="0" fontId="14" fillId="0" borderId="29" xfId="0" applyFont="1" applyFill="1" applyBorder="1" applyAlignment="1">
      <alignment horizontal="center" vertical="center" wrapText="1" shrinkToFit="1"/>
    </xf>
    <xf numFmtId="0" fontId="11" fillId="3" borderId="4" xfId="0" applyFont="1" applyFill="1" applyBorder="1" applyAlignment="1">
      <alignment horizontal="center" vertical="center" textRotation="255" shrinkToFit="1"/>
    </xf>
    <xf numFmtId="178" fontId="11" fillId="3" borderId="4" xfId="1" applyNumberFormat="1" applyFont="1" applyFill="1" applyBorder="1" applyAlignment="1">
      <alignment horizontal="center" vertical="center" textRotation="255" shrinkToFit="1"/>
    </xf>
    <xf numFmtId="0" fontId="19" fillId="0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4" fillId="2" borderId="5" xfId="0" applyNumberFormat="1" applyFont="1" applyFill="1" applyBorder="1" applyAlignment="1">
      <alignment horizontal="center" vertical="center" shrinkToFit="1"/>
    </xf>
    <xf numFmtId="0" fontId="14" fillId="2" borderId="10" xfId="0" applyNumberFormat="1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38" fontId="14" fillId="0" borderId="5" xfId="1" applyFont="1" applyFill="1" applyBorder="1" applyAlignment="1">
      <alignment horizontal="center" vertical="center" wrapText="1" shrinkToFit="1"/>
    </xf>
    <xf numFmtId="0" fontId="18" fillId="0" borderId="21" xfId="0" applyFont="1" applyFill="1" applyBorder="1" applyAlignment="1">
      <alignment vertical="center" textRotation="255" wrapText="1" shrinkToFit="1"/>
    </xf>
    <xf numFmtId="38" fontId="14" fillId="2" borderId="5" xfId="1" applyFont="1" applyFill="1" applyBorder="1" applyAlignment="1">
      <alignment horizontal="center" vertical="center" wrapText="1" shrinkToFit="1"/>
    </xf>
    <xf numFmtId="38" fontId="14" fillId="2" borderId="10" xfId="1" applyFont="1" applyFill="1" applyBorder="1" applyAlignment="1">
      <alignment horizontal="center" vertical="center" wrapText="1" shrinkToFit="1"/>
    </xf>
    <xf numFmtId="38" fontId="14" fillId="0" borderId="10" xfId="1" applyFont="1" applyFill="1" applyBorder="1" applyAlignment="1">
      <alignment horizontal="center" vertical="center" wrapText="1" shrinkToFit="1"/>
    </xf>
    <xf numFmtId="38" fontId="14" fillId="0" borderId="10" xfId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textRotation="255" wrapText="1"/>
    </xf>
    <xf numFmtId="38" fontId="14" fillId="0" borderId="25" xfId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textRotation="255" wrapText="1"/>
    </xf>
    <xf numFmtId="38" fontId="14" fillId="0" borderId="27" xfId="1" applyFont="1" applyFill="1" applyBorder="1" applyAlignment="1">
      <alignment horizontal="center" vertical="center" wrapText="1" shrinkToFit="1"/>
    </xf>
    <xf numFmtId="38" fontId="14" fillId="0" borderId="16" xfId="1" applyFont="1" applyFill="1" applyBorder="1" applyAlignment="1">
      <alignment horizontal="center" vertical="center" wrapText="1" shrinkToFit="1"/>
    </xf>
    <xf numFmtId="38" fontId="14" fillId="0" borderId="16" xfId="1" applyFont="1" applyFill="1" applyBorder="1" applyAlignment="1">
      <alignment horizontal="center" vertical="center" shrinkToFit="1"/>
    </xf>
    <xf numFmtId="0" fontId="14" fillId="0" borderId="29" xfId="2" applyFont="1" applyFill="1" applyBorder="1" applyAlignment="1">
      <alignment horizontal="center" vertical="center" wrapText="1"/>
    </xf>
    <xf numFmtId="38" fontId="14" fillId="0" borderId="19" xfId="1" applyFont="1" applyFill="1" applyBorder="1" applyAlignment="1">
      <alignment horizontal="center" vertical="center" wrapText="1" shrinkToFit="1"/>
    </xf>
    <xf numFmtId="0" fontId="14" fillId="0" borderId="8" xfId="2" applyFont="1" applyFill="1" applyBorder="1" applyAlignment="1">
      <alignment horizontal="center" vertical="center" wrapText="1"/>
    </xf>
    <xf numFmtId="38" fontId="14" fillId="0" borderId="10" xfId="1" applyFont="1" applyFill="1" applyBorder="1" applyAlignment="1">
      <alignment horizontal="center" vertical="center" wrapText="1"/>
    </xf>
    <xf numFmtId="38" fontId="14" fillId="0" borderId="12" xfId="1" applyFont="1" applyFill="1" applyBorder="1" applyAlignment="1">
      <alignment horizontal="center" vertical="center" wrapText="1" shrinkToFit="1"/>
    </xf>
    <xf numFmtId="38" fontId="14" fillId="0" borderId="16" xfId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38" fontId="14" fillId="0" borderId="10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textRotation="255" wrapText="1"/>
    </xf>
    <xf numFmtId="0" fontId="14" fillId="2" borderId="40" xfId="0" applyFont="1" applyFill="1" applyBorder="1" applyAlignment="1">
      <alignment horizontal="center" vertical="center" shrinkToFit="1"/>
    </xf>
    <xf numFmtId="0" fontId="17" fillId="0" borderId="0" xfId="0" applyFont="1" applyFill="1" applyAlignment="1"/>
    <xf numFmtId="0" fontId="7" fillId="0" borderId="0" xfId="0" applyFont="1" applyFill="1" applyAlignment="1">
      <alignment horizontal="center"/>
    </xf>
    <xf numFmtId="176" fontId="15" fillId="0" borderId="0" xfId="0" applyNumberFormat="1" applyFont="1" applyFill="1" applyBorder="1" applyAlignment="1">
      <alignment horizontal="center"/>
    </xf>
    <xf numFmtId="177" fontId="15" fillId="2" borderId="0" xfId="0" applyNumberFormat="1" applyFont="1" applyFill="1" applyAlignment="1"/>
    <xf numFmtId="0" fontId="26" fillId="2" borderId="0" xfId="0" applyFont="1" applyFill="1" applyAlignment="1">
      <alignment shrinkToFit="1"/>
    </xf>
    <xf numFmtId="0" fontId="15" fillId="2" borderId="0" xfId="0" applyFont="1" applyFill="1" applyAlignment="1">
      <alignment horizontal="center" vertical="center"/>
    </xf>
    <xf numFmtId="38" fontId="15" fillId="2" borderId="0" xfId="1" applyFont="1" applyFill="1" applyBorder="1" applyAlignment="1"/>
    <xf numFmtId="0" fontId="27" fillId="2" borderId="0" xfId="0" applyFont="1" applyFill="1" applyAlignment="1">
      <alignment horizontal="center" wrapText="1"/>
    </xf>
    <xf numFmtId="178" fontId="15" fillId="2" borderId="0" xfId="1" applyNumberFormat="1" applyFont="1" applyFill="1" applyBorder="1" applyAlignment="1">
      <alignment horizontal="center"/>
    </xf>
    <xf numFmtId="38" fontId="15" fillId="2" borderId="0" xfId="1" applyFont="1" applyFill="1" applyBorder="1" applyAlignment="1">
      <alignment horizontal="center"/>
    </xf>
    <xf numFmtId="176" fontId="15" fillId="2" borderId="0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 textRotation="255" shrinkToFit="1"/>
    </xf>
    <xf numFmtId="0" fontId="6" fillId="0" borderId="23" xfId="0" applyNumberFormat="1" applyFont="1" applyFill="1" applyBorder="1" applyAlignment="1">
      <alignment horizontal="center" vertical="center" textRotation="255" shrinkToFit="1"/>
    </xf>
    <xf numFmtId="38" fontId="14" fillId="0" borderId="25" xfId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textRotation="255" wrapText="1"/>
    </xf>
    <xf numFmtId="0" fontId="24" fillId="0" borderId="8" xfId="0" applyFont="1" applyFill="1" applyBorder="1" applyAlignment="1">
      <alignment horizontal="center" vertical="center" textRotation="255" shrinkToFit="1"/>
    </xf>
    <xf numFmtId="38" fontId="14" fillId="0" borderId="5" xfId="1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 textRotation="255" wrapText="1"/>
    </xf>
    <xf numFmtId="177" fontId="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 shrinkToFit="1"/>
    </xf>
    <xf numFmtId="0" fontId="9" fillId="2" borderId="0" xfId="0" applyFont="1" applyFill="1" applyAlignment="1">
      <alignment horizontal="center" vertical="center" wrapText="1"/>
    </xf>
    <xf numFmtId="177" fontId="9" fillId="2" borderId="0" xfId="0" applyNumberFormat="1" applyFont="1" applyFill="1" applyAlignment="1">
      <alignment vertical="center"/>
    </xf>
    <xf numFmtId="38" fontId="14" fillId="2" borderId="34" xfId="1" applyFont="1" applyFill="1" applyBorder="1" applyAlignment="1">
      <alignment horizontal="center" vertical="center" wrapText="1" shrinkToFit="1"/>
    </xf>
    <xf numFmtId="38" fontId="14" fillId="0" borderId="4" xfId="1" applyFont="1" applyFill="1" applyBorder="1" applyAlignment="1">
      <alignment horizontal="center" vertical="center" wrapText="1" shrinkToFit="1"/>
    </xf>
    <xf numFmtId="0" fontId="25" fillId="0" borderId="29" xfId="0" applyNumberFormat="1" applyFont="1" applyFill="1" applyBorder="1" applyAlignment="1">
      <alignment horizontal="right" vertical="center" shrinkToFit="1"/>
    </xf>
    <xf numFmtId="0" fontId="14" fillId="0" borderId="11" xfId="0" applyFont="1" applyFill="1" applyBorder="1" applyAlignment="1">
      <alignment horizontal="center" vertical="center" wrapText="1" shrinkToFit="1"/>
    </xf>
    <xf numFmtId="38" fontId="14" fillId="0" borderId="25" xfId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vertical="center" wrapText="1" shrinkToFit="1"/>
    </xf>
    <xf numFmtId="0" fontId="14" fillId="2" borderId="25" xfId="0" applyFont="1" applyFill="1" applyBorder="1" applyAlignment="1">
      <alignment horizontal="center" vertical="center"/>
    </xf>
    <xf numFmtId="38" fontId="14" fillId="2" borderId="25" xfId="1" applyFont="1" applyFill="1" applyBorder="1" applyAlignment="1">
      <alignment horizontal="center" vertical="center" wrapText="1" shrinkToFit="1"/>
    </xf>
    <xf numFmtId="0" fontId="14" fillId="2" borderId="25" xfId="0" applyNumberFormat="1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vertical="center" wrapText="1" shrinkToFit="1"/>
    </xf>
    <xf numFmtId="0" fontId="14" fillId="0" borderId="24" xfId="0" applyFont="1" applyFill="1" applyBorder="1" applyAlignment="1">
      <alignment horizontal="left" vertical="center" shrinkToFit="1"/>
    </xf>
    <xf numFmtId="0" fontId="14" fillId="0" borderId="32" xfId="0" applyFont="1" applyFill="1" applyBorder="1" applyAlignment="1">
      <alignment horizontal="left" vertical="center" shrinkToFit="1"/>
    </xf>
    <xf numFmtId="0" fontId="14" fillId="0" borderId="12" xfId="2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vertical="center"/>
    </xf>
    <xf numFmtId="0" fontId="14" fillId="0" borderId="9" xfId="0" applyFont="1" applyFill="1" applyBorder="1" applyAlignment="1">
      <alignment vertical="center" shrinkToFit="1"/>
    </xf>
    <xf numFmtId="0" fontId="14" fillId="0" borderId="43" xfId="0" applyFont="1" applyFill="1" applyBorder="1" applyAlignment="1">
      <alignment vertical="center" wrapText="1" shrinkToFit="1"/>
    </xf>
    <xf numFmtId="0" fontId="14" fillId="0" borderId="0" xfId="0" applyFont="1" applyFill="1" applyBorder="1" applyAlignment="1">
      <alignment vertical="center" shrinkToFit="1"/>
    </xf>
    <xf numFmtId="0" fontId="14" fillId="0" borderId="27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right" vertical="top"/>
    </xf>
    <xf numFmtId="0" fontId="6" fillId="0" borderId="45" xfId="0" applyFont="1" applyFill="1" applyBorder="1" applyAlignment="1">
      <alignment horizontal="center" vertical="center" textRotation="255" wrapText="1"/>
    </xf>
    <xf numFmtId="0" fontId="14" fillId="0" borderId="45" xfId="0" applyFont="1" applyFill="1" applyBorder="1" applyAlignment="1">
      <alignment vertical="center" shrinkToFit="1"/>
    </xf>
    <xf numFmtId="0" fontId="6" fillId="0" borderId="43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14" fillId="0" borderId="15" xfId="0" applyFont="1" applyFill="1" applyBorder="1" applyAlignment="1">
      <alignment horizontal="center" vertical="center" textRotation="255" shrinkToFit="1"/>
    </xf>
    <xf numFmtId="0" fontId="14" fillId="0" borderId="17" xfId="0" applyFont="1" applyFill="1" applyBorder="1" applyAlignment="1">
      <alignment horizontal="center" vertical="center" textRotation="255" shrinkToFit="1"/>
    </xf>
    <xf numFmtId="0" fontId="14" fillId="0" borderId="36" xfId="0" applyFont="1" applyFill="1" applyBorder="1" applyAlignment="1">
      <alignment horizontal="right" vertical="top"/>
    </xf>
    <xf numFmtId="0" fontId="14" fillId="0" borderId="20" xfId="0" applyFont="1" applyFill="1" applyBorder="1" applyAlignment="1"/>
    <xf numFmtId="0" fontId="14" fillId="0" borderId="31" xfId="0" applyFont="1" applyFill="1" applyBorder="1" applyAlignment="1">
      <alignment vertical="center" shrinkToFit="1"/>
    </xf>
    <xf numFmtId="0" fontId="14" fillId="0" borderId="32" xfId="0" applyFont="1" applyFill="1" applyBorder="1" applyAlignment="1">
      <alignment horizontal="right" vertical="top" shrinkToFit="1"/>
    </xf>
    <xf numFmtId="0" fontId="14" fillId="0" borderId="12" xfId="0" applyFont="1" applyFill="1" applyBorder="1" applyAlignment="1">
      <alignment horizontal="right" vertical="center" wrapText="1" shrinkToFit="1"/>
    </xf>
    <xf numFmtId="0" fontId="14" fillId="0" borderId="12" xfId="2" applyFont="1" applyFill="1" applyBorder="1" applyAlignment="1">
      <alignment horizontal="right" vertical="center" wrapText="1" shrinkToFi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 shrinkToFit="1"/>
    </xf>
    <xf numFmtId="0" fontId="14" fillId="0" borderId="0" xfId="0" applyFont="1" applyFill="1" applyBorder="1" applyAlignment="1">
      <alignment vertical="center" wrapText="1" shrinkToFit="1"/>
    </xf>
    <xf numFmtId="0" fontId="14" fillId="0" borderId="26" xfId="0" applyFont="1" applyFill="1" applyBorder="1" applyAlignment="1">
      <alignment vertical="center" wrapText="1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right" vertical="center" wrapText="1" shrinkToFit="1"/>
    </xf>
    <xf numFmtId="0" fontId="14" fillId="0" borderId="18" xfId="0" applyFont="1" applyFill="1" applyBorder="1" applyAlignment="1">
      <alignment horizontal="right" vertical="center" wrapText="1" shrinkToFi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shrinkToFit="1"/>
    </xf>
    <xf numFmtId="179" fontId="14" fillId="0" borderId="32" xfId="1" applyNumberFormat="1" applyFont="1" applyFill="1" applyBorder="1" applyAlignment="1">
      <alignment horizontal="center" vertical="center" shrinkToFit="1"/>
    </xf>
    <xf numFmtId="38" fontId="14" fillId="0" borderId="31" xfId="1" applyFont="1" applyFill="1" applyBorder="1" applyAlignment="1">
      <alignment horizontal="center" vertical="center"/>
    </xf>
    <xf numFmtId="179" fontId="14" fillId="0" borderId="31" xfId="1" applyNumberFormat="1" applyFont="1" applyFill="1" applyBorder="1" applyAlignment="1">
      <alignment horizontal="center" vertical="center" shrinkToFit="1"/>
    </xf>
    <xf numFmtId="38" fontId="14" fillId="0" borderId="28" xfId="1" applyFont="1" applyFill="1" applyBorder="1" applyAlignment="1">
      <alignment horizontal="center" vertical="center" wrapText="1" shrinkToFit="1"/>
    </xf>
    <xf numFmtId="38" fontId="14" fillId="0" borderId="21" xfId="1" applyFont="1" applyFill="1" applyBorder="1" applyAlignment="1">
      <alignment horizontal="center" vertical="center" wrapText="1" shrinkToFit="1"/>
    </xf>
    <xf numFmtId="0" fontId="6" fillId="2" borderId="38" xfId="2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textRotation="255" wrapText="1"/>
    </xf>
    <xf numFmtId="0" fontId="20" fillId="0" borderId="11" xfId="0" applyFont="1" applyFill="1" applyBorder="1" applyAlignment="1">
      <alignment horizontal="center" vertical="center" textRotation="255" wrapText="1"/>
    </xf>
    <xf numFmtId="0" fontId="21" fillId="0" borderId="13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textRotation="255" wrapText="1"/>
    </xf>
    <xf numFmtId="0" fontId="20" fillId="0" borderId="8" xfId="0" applyFont="1" applyFill="1" applyBorder="1" applyAlignment="1">
      <alignment horizontal="center" vertical="center" textRotation="255" wrapText="1"/>
    </xf>
    <xf numFmtId="0" fontId="20" fillId="0" borderId="13" xfId="0" applyFont="1" applyFill="1" applyBorder="1" applyAlignment="1">
      <alignment horizontal="center" vertical="center" textRotation="255" wrapText="1"/>
    </xf>
    <xf numFmtId="0" fontId="20" fillId="0" borderId="23" xfId="0" applyFont="1" applyFill="1" applyBorder="1" applyAlignment="1">
      <alignment horizontal="center" vertical="center" textRotation="255" wrapText="1"/>
    </xf>
    <xf numFmtId="0" fontId="20" fillId="0" borderId="29" xfId="0" applyFont="1" applyFill="1" applyBorder="1" applyAlignment="1">
      <alignment horizontal="center" vertical="center" textRotation="255" wrapText="1"/>
    </xf>
    <xf numFmtId="0" fontId="20" fillId="0" borderId="15" xfId="0" applyFont="1" applyFill="1" applyBorder="1" applyAlignment="1">
      <alignment horizontal="center" vertical="center" textRotation="255" wrapText="1"/>
    </xf>
    <xf numFmtId="0" fontId="29" fillId="0" borderId="11" xfId="0" applyFont="1" applyFill="1" applyBorder="1" applyAlignment="1">
      <alignment horizontal="center" vertical="center" textRotation="255" wrapText="1" shrinkToFit="1"/>
    </xf>
    <xf numFmtId="0" fontId="20" fillId="0" borderId="11" xfId="0" applyFont="1" applyFill="1" applyBorder="1" applyAlignment="1">
      <alignment horizontal="center" vertical="center" textRotation="255" wrapText="1" shrinkToFit="1"/>
    </xf>
    <xf numFmtId="0" fontId="20" fillId="0" borderId="13" xfId="0" applyFont="1" applyFill="1" applyBorder="1" applyAlignment="1">
      <alignment horizontal="center" vertical="center" textRotation="255" wrapText="1" shrinkToFit="1"/>
    </xf>
    <xf numFmtId="0" fontId="20" fillId="0" borderId="15" xfId="0" applyFont="1" applyFill="1" applyBorder="1" applyAlignment="1">
      <alignment horizontal="center" vertical="center" textRotation="255" wrapText="1" shrinkToFit="1"/>
    </xf>
    <xf numFmtId="0" fontId="30" fillId="0" borderId="11" xfId="0" applyFont="1" applyFill="1" applyBorder="1" applyAlignment="1">
      <alignment horizontal="center" vertical="center" wrapText="1" shrinkToFit="1"/>
    </xf>
    <xf numFmtId="0" fontId="30" fillId="0" borderId="29" xfId="0" applyFont="1" applyFill="1" applyBorder="1" applyAlignment="1">
      <alignment horizontal="center" vertical="center" textRotation="255" shrinkToFit="1"/>
    </xf>
    <xf numFmtId="0" fontId="21" fillId="0" borderId="13" xfId="0" applyFont="1" applyFill="1" applyBorder="1" applyAlignment="1">
      <alignment horizontal="center" vertical="center" textRotation="255" shrinkToFit="1"/>
    </xf>
    <xf numFmtId="0" fontId="21" fillId="0" borderId="8" xfId="0" applyFont="1" applyFill="1" applyBorder="1" applyAlignment="1">
      <alignment horizontal="center" vertical="center" textRotation="255" shrinkToFit="1"/>
    </xf>
    <xf numFmtId="0" fontId="21" fillId="0" borderId="29" xfId="0" applyFont="1" applyFill="1" applyBorder="1" applyAlignment="1">
      <alignment horizontal="center" vertical="center" textRotation="255" shrinkToFit="1"/>
    </xf>
    <xf numFmtId="0" fontId="20" fillId="0" borderId="29" xfId="0" applyFont="1" applyFill="1" applyBorder="1" applyAlignment="1">
      <alignment horizontal="center" vertical="center" textRotation="255" wrapText="1" shrinkToFit="1"/>
    </xf>
    <xf numFmtId="0" fontId="29" fillId="0" borderId="13" xfId="0" applyFont="1" applyFill="1" applyBorder="1" applyAlignment="1">
      <alignment horizontal="center" vertical="center" textRotation="255" wrapText="1" shrinkToFit="1"/>
    </xf>
    <xf numFmtId="0" fontId="29" fillId="0" borderId="29" xfId="0" applyFont="1" applyFill="1" applyBorder="1" applyAlignment="1">
      <alignment horizontal="center" vertical="center" textRotation="255" wrapText="1" shrinkToFit="1"/>
    </xf>
    <xf numFmtId="0" fontId="29" fillId="0" borderId="6" xfId="0" applyFont="1" applyFill="1" applyBorder="1" applyAlignment="1">
      <alignment horizontal="center" vertical="center" textRotation="255" wrapText="1" shrinkToFit="1"/>
    </xf>
    <xf numFmtId="0" fontId="30" fillId="0" borderId="11" xfId="0" applyFont="1" applyFill="1" applyBorder="1" applyAlignment="1">
      <alignment horizontal="center" vertical="center" textRotation="255" wrapText="1"/>
    </xf>
    <xf numFmtId="0" fontId="30" fillId="0" borderId="15" xfId="0" applyFont="1" applyFill="1" applyBorder="1" applyAlignment="1">
      <alignment horizontal="center" vertical="center" textRotation="255" wrapText="1"/>
    </xf>
    <xf numFmtId="0" fontId="30" fillId="0" borderId="35" xfId="0" applyFont="1" applyFill="1" applyBorder="1" applyAlignment="1">
      <alignment horizontal="center" vertical="center" textRotation="255" wrapText="1"/>
    </xf>
    <xf numFmtId="0" fontId="21" fillId="2" borderId="42" xfId="0" applyFont="1" applyFill="1" applyBorder="1" applyAlignment="1">
      <alignment horizontal="center" vertical="center" wrapText="1"/>
    </xf>
    <xf numFmtId="178" fontId="31" fillId="2" borderId="0" xfId="1" applyNumberFormat="1" applyFont="1" applyFill="1" applyAlignment="1">
      <alignment horizontal="left" vertical="center"/>
    </xf>
    <xf numFmtId="38" fontId="31" fillId="2" borderId="0" xfId="1" applyFont="1" applyFill="1" applyBorder="1" applyAlignment="1">
      <alignment horizontal="center" vertical="center"/>
    </xf>
    <xf numFmtId="178" fontId="31" fillId="2" borderId="0" xfId="1" applyNumberFormat="1" applyFont="1" applyFill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shrinkToFit="1"/>
    </xf>
    <xf numFmtId="178" fontId="21" fillId="2" borderId="0" xfId="1" applyNumberFormat="1" applyFont="1" applyFill="1" applyBorder="1" applyAlignment="1">
      <alignment horizontal="center" vertical="center" shrinkToFit="1"/>
    </xf>
    <xf numFmtId="38" fontId="21" fillId="2" borderId="0" xfId="1" applyFont="1" applyFill="1" applyBorder="1" applyAlignment="1">
      <alignment horizontal="center" vertical="center" shrinkToFi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178" fontId="20" fillId="2" borderId="0" xfId="1" applyNumberFormat="1" applyFont="1" applyFill="1" applyBorder="1" applyAlignment="1">
      <alignment horizontal="center" vertical="center" wrapText="1"/>
    </xf>
    <xf numFmtId="38" fontId="20" fillId="2" borderId="0" xfId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 textRotation="255" wrapText="1" shrinkToFit="1"/>
    </xf>
    <xf numFmtId="0" fontId="12" fillId="0" borderId="12" xfId="2" applyFont="1" applyFill="1" applyBorder="1" applyAlignment="1">
      <alignment horizontal="right" vertical="center"/>
    </xf>
    <xf numFmtId="0" fontId="14" fillId="0" borderId="4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38" xfId="2" applyFont="1" applyFill="1" applyBorder="1" applyAlignment="1">
      <alignment horizontal="center" vertical="center" shrinkToFit="1"/>
    </xf>
    <xf numFmtId="0" fontId="14" fillId="2" borderId="46" xfId="2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0" fontId="28" fillId="0" borderId="25" xfId="0" applyNumberFormat="1" applyFont="1" applyFill="1" applyBorder="1" applyAlignment="1">
      <alignment horizontal="center" vertical="center"/>
    </xf>
    <xf numFmtId="180" fontId="28" fillId="0" borderId="10" xfId="0" applyNumberFormat="1" applyFont="1" applyFill="1" applyBorder="1" applyAlignment="1">
      <alignment horizontal="center" vertical="center"/>
    </xf>
    <xf numFmtId="38" fontId="28" fillId="2" borderId="41" xfId="1" applyFont="1" applyFill="1" applyBorder="1" applyAlignment="1">
      <alignment horizontal="center" vertical="center" shrinkToFit="1"/>
    </xf>
    <xf numFmtId="180" fontId="28" fillId="0" borderId="28" xfId="0" applyNumberFormat="1" applyFont="1" applyFill="1" applyBorder="1" applyAlignment="1">
      <alignment horizontal="center" vertical="center"/>
    </xf>
    <xf numFmtId="180" fontId="28" fillId="0" borderId="5" xfId="0" applyNumberFormat="1" applyFont="1" applyFill="1" applyBorder="1" applyAlignment="1">
      <alignment horizontal="center" vertical="center"/>
    </xf>
    <xf numFmtId="180" fontId="28" fillId="0" borderId="16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38" fontId="14" fillId="0" borderId="5" xfId="1" applyFont="1" applyFill="1" applyBorder="1" applyAlignment="1">
      <alignment horizontal="center" vertical="center" shrinkToFit="1"/>
    </xf>
    <xf numFmtId="0" fontId="21" fillId="0" borderId="8" xfId="2" applyFont="1" applyFill="1" applyBorder="1" applyAlignment="1">
      <alignment horizontal="center" vertical="center" wrapText="1"/>
    </xf>
    <xf numFmtId="180" fontId="28" fillId="0" borderId="21" xfId="0" applyNumberFormat="1" applyFont="1" applyFill="1" applyBorder="1" applyAlignment="1">
      <alignment horizontal="center" vertical="center"/>
    </xf>
    <xf numFmtId="180" fontId="28" fillId="2" borderId="25" xfId="0" applyNumberFormat="1" applyFont="1" applyFill="1" applyBorder="1" applyAlignment="1">
      <alignment horizontal="center" vertical="center"/>
    </xf>
    <xf numFmtId="180" fontId="28" fillId="2" borderId="5" xfId="0" applyNumberFormat="1" applyFont="1" applyFill="1" applyBorder="1" applyAlignment="1">
      <alignment horizontal="center" vertical="center"/>
    </xf>
    <xf numFmtId="180" fontId="28" fillId="0" borderId="19" xfId="0" applyNumberFormat="1" applyFont="1" applyFill="1" applyBorder="1" applyAlignment="1">
      <alignment horizontal="center" vertical="center"/>
    </xf>
    <xf numFmtId="180" fontId="28" fillId="2" borderId="10" xfId="0" applyNumberFormat="1" applyFont="1" applyFill="1" applyBorder="1" applyAlignment="1">
      <alignment horizontal="center" vertical="center"/>
    </xf>
    <xf numFmtId="38" fontId="32" fillId="2" borderId="46" xfId="1" applyFont="1" applyFill="1" applyBorder="1" applyAlignment="1">
      <alignment horizontal="center" vertical="center" shrinkToFit="1"/>
    </xf>
    <xf numFmtId="176" fontId="33" fillId="2" borderId="0" xfId="0" applyNumberFormat="1" applyFont="1" applyFill="1" applyAlignment="1">
      <alignment horizontal="right" vertical="center"/>
    </xf>
    <xf numFmtId="0" fontId="0" fillId="0" borderId="0" xfId="0" applyFont="1"/>
    <xf numFmtId="0" fontId="34" fillId="0" borderId="0" xfId="0" applyFont="1" applyFill="1" applyBorder="1" applyAlignment="1">
      <alignment horizontal="right"/>
    </xf>
    <xf numFmtId="0" fontId="32" fillId="3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4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 shrinkToFit="1"/>
    </xf>
    <xf numFmtId="179" fontId="14" fillId="0" borderId="2" xfId="1" applyNumberFormat="1" applyFont="1" applyFill="1" applyBorder="1" applyAlignment="1">
      <alignment horizontal="center" vertical="center" shrinkToFit="1"/>
    </xf>
    <xf numFmtId="38" fontId="14" fillId="0" borderId="2" xfId="1" applyFont="1" applyFill="1" applyBorder="1" applyAlignment="1">
      <alignment horizontal="center" vertical="center"/>
    </xf>
    <xf numFmtId="179" fontId="14" fillId="0" borderId="3" xfId="1" applyNumberFormat="1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5" fillId="2" borderId="0" xfId="0" applyFont="1" applyFill="1" applyAlignment="1">
      <alignment vertical="center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textRotation="255" wrapText="1"/>
    </xf>
    <xf numFmtId="0" fontId="6" fillId="0" borderId="28" xfId="0" applyFont="1" applyFill="1" applyBorder="1" applyAlignment="1">
      <alignment horizontal="center" vertical="center" textRotation="255" wrapText="1"/>
    </xf>
    <xf numFmtId="0" fontId="14" fillId="0" borderId="9" xfId="0" applyFont="1" applyFill="1" applyBorder="1" applyAlignment="1">
      <alignment horizontal="left" vertical="center" wrapText="1" shrinkToFit="1"/>
    </xf>
    <xf numFmtId="0" fontId="14" fillId="0" borderId="7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 shrinkToFit="1"/>
    </xf>
    <xf numFmtId="0" fontId="14" fillId="0" borderId="0" xfId="0" applyFont="1" applyFill="1" applyBorder="1" applyAlignment="1">
      <alignment horizontal="left" vertical="center" wrapText="1" shrinkToFit="1"/>
    </xf>
    <xf numFmtId="0" fontId="14" fillId="0" borderId="26" xfId="0" applyFont="1" applyFill="1" applyBorder="1" applyAlignment="1">
      <alignment horizontal="left" vertical="center" wrapText="1" shrinkToFit="1"/>
    </xf>
    <xf numFmtId="0" fontId="14" fillId="0" borderId="20" xfId="0" applyFont="1" applyFill="1" applyBorder="1" applyAlignment="1">
      <alignment vertical="center" wrapText="1" shrinkToFit="1"/>
    </xf>
    <xf numFmtId="0" fontId="14" fillId="0" borderId="0" xfId="0" applyFont="1" applyFill="1" applyBorder="1" applyAlignment="1">
      <alignment vertical="center" wrapText="1" shrinkToFit="1"/>
    </xf>
    <xf numFmtId="0" fontId="14" fillId="0" borderId="26" xfId="0" applyFont="1" applyFill="1" applyBorder="1" applyAlignment="1">
      <alignment vertical="center" wrapText="1" shrinkToFit="1"/>
    </xf>
    <xf numFmtId="0" fontId="14" fillId="0" borderId="1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textRotation="255" wrapText="1" shrinkToFit="1"/>
    </xf>
    <xf numFmtId="0" fontId="6" fillId="0" borderId="28" xfId="0" applyFont="1" applyFill="1" applyBorder="1" applyAlignment="1">
      <alignment horizontal="center" vertical="center" textRotation="255" wrapText="1" shrinkToFit="1"/>
    </xf>
    <xf numFmtId="0" fontId="14" fillId="0" borderId="9" xfId="2" applyFont="1" applyFill="1" applyBorder="1" applyAlignment="1">
      <alignment horizontal="left" vertical="center" wrapText="1" shrinkToFit="1"/>
    </xf>
    <xf numFmtId="0" fontId="14" fillId="0" borderId="7" xfId="2" applyFont="1" applyFill="1" applyBorder="1" applyAlignment="1">
      <alignment horizontal="left" vertical="center" wrapText="1" shrinkToFit="1"/>
    </xf>
    <xf numFmtId="0" fontId="14" fillId="0" borderId="30" xfId="2" applyFont="1" applyFill="1" applyBorder="1" applyAlignment="1">
      <alignment horizontal="left" vertical="center" wrapText="1" shrinkToFit="1"/>
    </xf>
    <xf numFmtId="0" fontId="14" fillId="0" borderId="33" xfId="2" applyFont="1" applyFill="1" applyBorder="1" applyAlignment="1">
      <alignment horizontal="left" vertical="center" wrapText="1" shrinkToFit="1"/>
    </xf>
    <xf numFmtId="0" fontId="14" fillId="0" borderId="14" xfId="0" applyFont="1" applyFill="1" applyBorder="1" applyAlignment="1">
      <alignment horizontal="left" vertical="center" wrapText="1" shrinkToFit="1"/>
    </xf>
    <xf numFmtId="0" fontId="14" fillId="0" borderId="12" xfId="0" applyFont="1" applyFill="1" applyBorder="1" applyAlignment="1">
      <alignment horizontal="left" vertical="center" wrapText="1" shrinkToFit="1"/>
    </xf>
    <xf numFmtId="0" fontId="14" fillId="0" borderId="14" xfId="2" applyFont="1" applyFill="1" applyBorder="1" applyAlignment="1">
      <alignment horizontal="left" vertical="center" shrinkToFit="1"/>
    </xf>
    <xf numFmtId="0" fontId="14" fillId="0" borderId="12" xfId="2" applyFont="1" applyFill="1" applyBorder="1" applyAlignment="1">
      <alignment horizontal="left" vertical="center" shrinkToFit="1"/>
    </xf>
    <xf numFmtId="0" fontId="14" fillId="0" borderId="14" xfId="2" applyFont="1" applyFill="1" applyBorder="1" applyAlignment="1">
      <alignment horizontal="left" vertical="center" wrapText="1" shrinkToFit="1"/>
    </xf>
    <xf numFmtId="0" fontId="14" fillId="0" borderId="12" xfId="2" applyFont="1" applyFill="1" applyBorder="1" applyAlignment="1">
      <alignment horizontal="left" vertical="center" wrapText="1" shrinkToFit="1"/>
    </xf>
    <xf numFmtId="0" fontId="14" fillId="0" borderId="24" xfId="0" applyFont="1" applyFill="1" applyBorder="1" applyAlignment="1">
      <alignment horizontal="left" vertical="center" wrapText="1" shrinkToFit="1"/>
    </xf>
    <xf numFmtId="0" fontId="14" fillId="0" borderId="27" xfId="0" applyFont="1" applyFill="1" applyBorder="1" applyAlignment="1">
      <alignment horizontal="left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4" fillId="0" borderId="43" xfId="2" applyFont="1" applyFill="1" applyBorder="1" applyAlignment="1">
      <alignment horizontal="left" vertical="center" wrapText="1" shrinkToFit="1"/>
    </xf>
    <xf numFmtId="0" fontId="14" fillId="0" borderId="44" xfId="2" applyFont="1" applyFill="1" applyBorder="1" applyAlignment="1">
      <alignment horizontal="left" vertical="center" wrapText="1" shrinkToFit="1"/>
    </xf>
    <xf numFmtId="0" fontId="14" fillId="0" borderId="26" xfId="2" applyFont="1" applyFill="1" applyBorder="1" applyAlignment="1">
      <alignment horizontal="left" vertical="center" wrapText="1" shrinkToFit="1"/>
    </xf>
    <xf numFmtId="0" fontId="14" fillId="0" borderId="27" xfId="2" applyFont="1" applyFill="1" applyBorder="1" applyAlignment="1">
      <alignment horizontal="left" vertical="center" wrapText="1" shrinkToFit="1"/>
    </xf>
    <xf numFmtId="0" fontId="14" fillId="0" borderId="43" xfId="2" applyFont="1" applyFill="1" applyBorder="1" applyAlignment="1">
      <alignment horizontal="left" vertical="center" shrinkToFit="1"/>
    </xf>
    <xf numFmtId="0" fontId="14" fillId="0" borderId="0" xfId="2" applyFont="1" applyFill="1" applyBorder="1" applyAlignment="1">
      <alignment horizontal="left" vertical="center" shrinkToFit="1"/>
    </xf>
    <xf numFmtId="0" fontId="14" fillId="0" borderId="26" xfId="2" applyFont="1" applyFill="1" applyBorder="1" applyAlignment="1">
      <alignment horizontal="left" vertical="center" shrinkToFit="1"/>
    </xf>
    <xf numFmtId="0" fontId="14" fillId="0" borderId="30" xfId="0" applyFont="1" applyFill="1" applyBorder="1" applyAlignment="1">
      <alignment horizontal="left" vertical="center" wrapText="1" shrinkToFit="1"/>
    </xf>
    <xf numFmtId="0" fontId="14" fillId="0" borderId="33" xfId="0" applyFont="1" applyFill="1" applyBorder="1" applyAlignment="1">
      <alignment horizontal="left" vertical="center" wrapText="1" shrinkToFit="1"/>
    </xf>
    <xf numFmtId="0" fontId="14" fillId="0" borderId="18" xfId="0" applyFont="1" applyFill="1" applyBorder="1" applyAlignment="1">
      <alignment horizontal="left" vertical="center" wrapText="1" shrinkToFit="1"/>
    </xf>
    <xf numFmtId="0" fontId="14" fillId="0" borderId="44" xfId="0" applyFont="1" applyFill="1" applyBorder="1" applyAlignment="1">
      <alignment horizontal="right" vertical="center" wrapText="1" shrinkToFit="1"/>
    </xf>
    <xf numFmtId="0" fontId="14" fillId="0" borderId="24" xfId="0" applyFont="1" applyFill="1" applyBorder="1" applyAlignment="1">
      <alignment horizontal="right" vertical="center" wrapText="1" shrinkToFit="1"/>
    </xf>
    <xf numFmtId="0" fontId="14" fillId="0" borderId="27" xfId="0" applyFont="1" applyFill="1" applyBorder="1" applyAlignment="1">
      <alignment horizontal="right" vertical="center" wrapText="1" shrinkToFit="1"/>
    </xf>
    <xf numFmtId="0" fontId="14" fillId="0" borderId="21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 wrapText="1" shrinkToFit="1"/>
    </xf>
    <xf numFmtId="0" fontId="14" fillId="2" borderId="34" xfId="0" applyFont="1" applyFill="1" applyBorder="1" applyAlignment="1">
      <alignment horizontal="center" vertical="center" wrapText="1" shrinkToFi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38" fontId="14" fillId="2" borderId="19" xfId="1" applyFont="1" applyFill="1" applyBorder="1" applyAlignment="1">
      <alignment horizontal="center" vertical="center"/>
    </xf>
    <xf numFmtId="38" fontId="14" fillId="2" borderId="28" xfId="1" applyFont="1" applyFill="1" applyBorder="1" applyAlignment="1">
      <alignment horizontal="center" vertical="center"/>
    </xf>
    <xf numFmtId="178" fontId="10" fillId="3" borderId="1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shrinkToFit="1"/>
    </xf>
    <xf numFmtId="0" fontId="14" fillId="0" borderId="31" xfId="0" applyFont="1" applyFill="1" applyBorder="1" applyAlignment="1">
      <alignment horizontal="left" vertical="center" shrinkToFit="1"/>
    </xf>
    <xf numFmtId="0" fontId="14" fillId="2" borderId="5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6" fillId="2" borderId="37" xfId="2" applyFont="1" applyFill="1" applyBorder="1" applyAlignment="1">
      <alignment horizontal="center" vertical="center" wrapText="1"/>
    </xf>
    <xf numFmtId="0" fontId="6" fillId="2" borderId="38" xfId="2" applyFont="1" applyFill="1" applyBorder="1" applyAlignment="1">
      <alignment horizontal="center" vertical="center" wrapText="1"/>
    </xf>
    <xf numFmtId="0" fontId="6" fillId="2" borderId="39" xfId="2" applyFont="1" applyFill="1" applyBorder="1" applyAlignment="1">
      <alignment horizontal="center" vertical="center" wrapText="1"/>
    </xf>
    <xf numFmtId="0" fontId="11" fillId="2" borderId="37" xfId="2" applyFont="1" applyFill="1" applyBorder="1" applyAlignment="1">
      <alignment horizontal="center" vertical="center" wrapText="1"/>
    </xf>
    <xf numFmtId="0" fontId="11" fillId="2" borderId="38" xfId="2" applyFont="1" applyFill="1" applyBorder="1" applyAlignment="1">
      <alignment horizontal="center" vertical="center" wrapText="1"/>
    </xf>
    <xf numFmtId="0" fontId="11" fillId="2" borderId="39" xfId="2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textRotation="255" wrapText="1"/>
    </xf>
    <xf numFmtId="0" fontId="14" fillId="0" borderId="34" xfId="0" applyFont="1" applyFill="1" applyBorder="1" applyAlignment="1">
      <alignment horizontal="center" vertical="center" textRotation="255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 shrinkToFit="1"/>
    </xf>
    <xf numFmtId="0" fontId="8" fillId="0" borderId="21" xfId="0" applyNumberFormat="1" applyFont="1" applyFill="1" applyBorder="1" applyAlignment="1">
      <alignment horizontal="center" vertical="center" textRotation="255" shrinkToFit="1"/>
    </xf>
    <xf numFmtId="0" fontId="8" fillId="0" borderId="22" xfId="0" applyNumberFormat="1" applyFont="1" applyFill="1" applyBorder="1" applyAlignment="1">
      <alignment horizontal="center" vertical="center" textRotation="255" shrinkToFit="1"/>
    </xf>
    <xf numFmtId="0" fontId="8" fillId="0" borderId="28" xfId="0" applyNumberFormat="1" applyFont="1" applyFill="1" applyBorder="1" applyAlignment="1">
      <alignment horizontal="center" vertical="center" textRotation="255" shrinkToFit="1"/>
    </xf>
    <xf numFmtId="0" fontId="14" fillId="0" borderId="20" xfId="0" applyFont="1" applyFill="1" applyBorder="1" applyAlignment="1">
      <alignment horizontal="left" shrinkToFit="1"/>
    </xf>
    <xf numFmtId="0" fontId="14" fillId="0" borderId="18" xfId="0" applyFont="1" applyFill="1" applyBorder="1" applyAlignment="1">
      <alignment horizontal="left" shrinkToFit="1"/>
    </xf>
    <xf numFmtId="0" fontId="14" fillId="2" borderId="28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176" fontId="14" fillId="2" borderId="21" xfId="0" applyNumberFormat="1" applyFont="1" applyFill="1" applyBorder="1" applyAlignment="1">
      <alignment horizontal="center" vertical="center" wrapText="1" shrinkToFit="1"/>
    </xf>
    <xf numFmtId="176" fontId="14" fillId="2" borderId="28" xfId="0" applyNumberFormat="1" applyFont="1" applyFill="1" applyBorder="1" applyAlignment="1">
      <alignment horizontal="center" vertical="center" wrapText="1" shrinkToFit="1"/>
    </xf>
    <xf numFmtId="0" fontId="14" fillId="0" borderId="21" xfId="0" applyFont="1" applyFill="1" applyBorder="1" applyAlignment="1">
      <alignment horizontal="center" vertical="center" wrapText="1" shrinkToFit="1"/>
    </xf>
    <xf numFmtId="178" fontId="11" fillId="3" borderId="1" xfId="1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left" wrapText="1" shrinkToFit="1"/>
    </xf>
    <xf numFmtId="0" fontId="14" fillId="0" borderId="44" xfId="0" applyFont="1" applyFill="1" applyBorder="1" applyAlignment="1">
      <alignment horizontal="left" wrapText="1" shrinkToFit="1"/>
    </xf>
    <xf numFmtId="0" fontId="6" fillId="0" borderId="34" xfId="0" applyFont="1" applyFill="1" applyBorder="1" applyAlignment="1">
      <alignment horizontal="center" vertical="center" textRotation="255" wrapText="1"/>
    </xf>
    <xf numFmtId="38" fontId="14" fillId="0" borderId="19" xfId="1" applyFont="1" applyFill="1" applyBorder="1" applyAlignment="1">
      <alignment horizontal="center" vertical="center" wrapText="1" shrinkToFit="1"/>
    </xf>
    <xf numFmtId="38" fontId="14" fillId="0" borderId="34" xfId="1" applyFont="1" applyFill="1" applyBorder="1" applyAlignment="1">
      <alignment horizontal="center" vertical="center" wrapText="1" shrinkToFit="1"/>
    </xf>
    <xf numFmtId="0" fontId="11" fillId="2" borderId="6" xfId="2" applyFont="1" applyFill="1" applyBorder="1" applyAlignment="1">
      <alignment horizontal="left" vertical="center"/>
    </xf>
    <xf numFmtId="0" fontId="11" fillId="2" borderId="43" xfId="2" applyFont="1" applyFill="1" applyBorder="1" applyAlignment="1">
      <alignment horizontal="left" vertical="center"/>
    </xf>
    <xf numFmtId="0" fontId="11" fillId="2" borderId="44" xfId="2" applyFont="1" applyFill="1" applyBorder="1" applyAlignment="1">
      <alignment horizontal="left" vertical="center"/>
    </xf>
    <xf numFmtId="0" fontId="11" fillId="2" borderId="35" xfId="2" applyFont="1" applyFill="1" applyBorder="1" applyAlignment="1">
      <alignment horizontal="left" vertical="center"/>
    </xf>
    <xf numFmtId="0" fontId="11" fillId="2" borderId="45" xfId="2" applyFont="1" applyFill="1" applyBorder="1" applyAlignment="1">
      <alignment horizontal="left" vertical="center"/>
    </xf>
    <xf numFmtId="0" fontId="11" fillId="2" borderId="36" xfId="2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180" fontId="28" fillId="0" borderId="19" xfId="0" applyNumberFormat="1" applyFont="1" applyFill="1" applyBorder="1" applyAlignment="1">
      <alignment horizontal="center" vertical="center"/>
    </xf>
    <xf numFmtId="180" fontId="28" fillId="0" borderId="28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 shrinkToFit="1"/>
    </xf>
    <xf numFmtId="0" fontId="14" fillId="0" borderId="28" xfId="0" applyNumberFormat="1" applyFont="1" applyFill="1" applyBorder="1" applyAlignment="1">
      <alignment horizontal="center" vertical="center" shrinkToFit="1"/>
    </xf>
    <xf numFmtId="179" fontId="14" fillId="0" borderId="18" xfId="1" applyNumberFormat="1" applyFont="1" applyFill="1" applyBorder="1" applyAlignment="1">
      <alignment horizontal="center" vertical="center" shrinkToFit="1"/>
    </xf>
    <xf numFmtId="179" fontId="14" fillId="0" borderId="32" xfId="1" applyNumberFormat="1" applyFont="1" applyFill="1" applyBorder="1" applyAlignment="1">
      <alignment horizontal="center" vertical="center" shrinkToFit="1"/>
    </xf>
    <xf numFmtId="38" fontId="14" fillId="0" borderId="20" xfId="1" applyFont="1" applyFill="1" applyBorder="1" applyAlignment="1">
      <alignment horizontal="center" vertical="center"/>
    </xf>
    <xf numFmtId="38" fontId="14" fillId="0" borderId="31" xfId="1" applyFont="1" applyFill="1" applyBorder="1" applyAlignment="1">
      <alignment horizontal="center" vertical="center"/>
    </xf>
    <xf numFmtId="179" fontId="14" fillId="0" borderId="20" xfId="1" applyNumberFormat="1" applyFont="1" applyFill="1" applyBorder="1" applyAlignment="1">
      <alignment horizontal="center" vertical="center" shrinkToFit="1"/>
    </xf>
    <xf numFmtId="179" fontId="14" fillId="0" borderId="31" xfId="1" applyNumberFormat="1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textRotation="255" wrapText="1"/>
    </xf>
    <xf numFmtId="0" fontId="18" fillId="0" borderId="22" xfId="0" applyFont="1" applyFill="1" applyBorder="1" applyAlignment="1">
      <alignment horizontal="center" vertical="center" textRotation="255" wrapText="1"/>
    </xf>
    <xf numFmtId="0" fontId="18" fillId="0" borderId="28" xfId="0" applyFont="1" applyFill="1" applyBorder="1" applyAlignment="1">
      <alignment horizontal="center" vertical="center" textRotation="255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left" vertical="center" wrapText="1" shrinkToFit="1"/>
    </xf>
    <xf numFmtId="0" fontId="14" fillId="0" borderId="36" xfId="0" applyFont="1" applyFill="1" applyBorder="1" applyAlignment="1">
      <alignment horizontal="left" vertical="center" wrapText="1" shrinkToFit="1"/>
    </xf>
    <xf numFmtId="0" fontId="14" fillId="0" borderId="43" xfId="0" applyFont="1" applyFill="1" applyBorder="1" applyAlignment="1">
      <alignment horizontal="left" vertical="center" wrapText="1" shrinkToFit="1"/>
    </xf>
    <xf numFmtId="0" fontId="14" fillId="0" borderId="44" xfId="0" applyFont="1" applyFill="1" applyBorder="1" applyAlignment="1">
      <alignment horizontal="left" vertical="center" wrapText="1" shrinkToFit="1"/>
    </xf>
    <xf numFmtId="0" fontId="14" fillId="0" borderId="31" xfId="0" applyFont="1" applyFill="1" applyBorder="1" applyAlignment="1">
      <alignment horizontal="left" vertical="center" wrapText="1" shrinkToFit="1"/>
    </xf>
    <xf numFmtId="0" fontId="14" fillId="0" borderId="32" xfId="0" applyFont="1" applyFill="1" applyBorder="1" applyAlignment="1">
      <alignment horizontal="left" vertical="center" wrapText="1" shrinkToFit="1"/>
    </xf>
    <xf numFmtId="0" fontId="24" fillId="0" borderId="21" xfId="0" applyFont="1" applyFill="1" applyBorder="1" applyAlignment="1">
      <alignment horizontal="center" vertical="center" textRotation="255" shrinkToFit="1"/>
    </xf>
    <xf numFmtId="0" fontId="24" fillId="0" borderId="22" xfId="0" applyFont="1" applyFill="1" applyBorder="1" applyAlignment="1">
      <alignment horizontal="center" vertical="center" textRotation="255" shrinkToFit="1"/>
    </xf>
    <xf numFmtId="0" fontId="18" fillId="0" borderId="22" xfId="0" applyFont="1" applyFill="1" applyBorder="1" applyAlignment="1">
      <alignment horizontal="center" vertical="center" textRotation="255" wrapText="1" shrinkToFit="1"/>
    </xf>
    <xf numFmtId="0" fontId="18" fillId="0" borderId="28" xfId="0" applyFont="1" applyFill="1" applyBorder="1" applyAlignment="1">
      <alignment horizontal="center" vertical="center" textRotation="255" wrapText="1" shrinkToFit="1"/>
    </xf>
    <xf numFmtId="0" fontId="14" fillId="0" borderId="21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textRotation="255" wrapText="1" shrinkToFit="1"/>
    </xf>
    <xf numFmtId="0" fontId="6" fillId="0" borderId="5" xfId="0" applyFont="1" applyFill="1" applyBorder="1" applyAlignment="1">
      <alignment horizontal="center" vertical="center" textRotation="255" wrapText="1" shrinkToFit="1"/>
    </xf>
    <xf numFmtId="0" fontId="6" fillId="0" borderId="16" xfId="0" applyFont="1" applyFill="1" applyBorder="1" applyAlignment="1">
      <alignment horizontal="center" vertical="center" textRotation="255" wrapText="1" shrinkToFit="1"/>
    </xf>
    <xf numFmtId="0" fontId="14" fillId="0" borderId="18" xfId="0" applyFont="1" applyFill="1" applyBorder="1" applyAlignment="1">
      <alignment horizontal="right" vertical="center" wrapText="1" shrinkToFit="1"/>
    </xf>
    <xf numFmtId="0" fontId="8" fillId="0" borderId="14" xfId="2" applyFont="1" applyFill="1" applyBorder="1" applyAlignment="1">
      <alignment horizontal="left" vertical="center"/>
    </xf>
    <xf numFmtId="0" fontId="8" fillId="0" borderId="12" xfId="2" applyFont="1" applyFill="1" applyBorder="1" applyAlignment="1">
      <alignment horizontal="left" vertical="center"/>
    </xf>
    <xf numFmtId="0" fontId="14" fillId="0" borderId="21" xfId="0" applyNumberFormat="1" applyFont="1" applyFill="1" applyBorder="1" applyAlignment="1">
      <alignment horizontal="center" vertical="center" shrinkToFit="1"/>
    </xf>
    <xf numFmtId="179" fontId="14" fillId="0" borderId="44" xfId="1" applyNumberFormat="1" applyFont="1" applyFill="1" applyBorder="1" applyAlignment="1">
      <alignment horizontal="center" vertical="center" shrinkToFit="1"/>
    </xf>
    <xf numFmtId="38" fontId="14" fillId="0" borderId="43" xfId="1" applyFont="1" applyFill="1" applyBorder="1" applyAlignment="1">
      <alignment horizontal="center" vertical="center"/>
    </xf>
    <xf numFmtId="179" fontId="14" fillId="0" borderId="43" xfId="1" applyNumberFormat="1" applyFont="1" applyFill="1" applyBorder="1" applyAlignment="1">
      <alignment horizontal="center" vertical="center" shrinkToFit="1"/>
    </xf>
    <xf numFmtId="38" fontId="14" fillId="0" borderId="21" xfId="1" applyFont="1" applyFill="1" applyBorder="1" applyAlignment="1">
      <alignment horizontal="center" vertical="center" wrapText="1" shrinkToFit="1"/>
    </xf>
    <xf numFmtId="38" fontId="14" fillId="0" borderId="28" xfId="1" applyFont="1" applyFill="1" applyBorder="1" applyAlignment="1">
      <alignment horizontal="center" vertical="center" wrapText="1" shrinkToFit="1"/>
    </xf>
    <xf numFmtId="38" fontId="14" fillId="0" borderId="22" xfId="1" applyFont="1" applyFill="1" applyBorder="1" applyAlignment="1">
      <alignment horizontal="center" vertical="center" wrapText="1" shrinkToFit="1"/>
    </xf>
    <xf numFmtId="179" fontId="14" fillId="0" borderId="2" xfId="1" applyNumberFormat="1" applyFont="1" applyFill="1" applyBorder="1" applyAlignment="1">
      <alignment horizontal="center" vertical="center" shrinkToFit="1"/>
    </xf>
    <xf numFmtId="38" fontId="14" fillId="0" borderId="2" xfId="1" applyFont="1" applyFill="1" applyBorder="1" applyAlignment="1">
      <alignment horizontal="center" vertical="center"/>
    </xf>
    <xf numFmtId="179" fontId="14" fillId="0" borderId="3" xfId="1" applyNumberFormat="1" applyFont="1" applyFill="1" applyBorder="1" applyAlignment="1">
      <alignment horizontal="center" vertical="center" shrinkToFit="1"/>
    </xf>
    <xf numFmtId="0" fontId="14" fillId="0" borderId="24" xfId="0" applyNumberFormat="1" applyFont="1" applyFill="1" applyBorder="1" applyAlignment="1">
      <alignment horizontal="center" vertical="center" shrinkToFit="1"/>
    </xf>
    <xf numFmtId="0" fontId="14" fillId="0" borderId="32" xfId="0" applyNumberFormat="1" applyFont="1" applyFill="1" applyBorder="1" applyAlignment="1">
      <alignment horizontal="center" vertical="center" shrinkToFit="1"/>
    </xf>
    <xf numFmtId="0" fontId="14" fillId="0" borderId="44" xfId="0" applyNumberFormat="1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horizontal="center" vertical="center" shrinkToFit="1"/>
    </xf>
    <xf numFmtId="0" fontId="14" fillId="0" borderId="21" xfId="2" applyFont="1" applyFill="1" applyBorder="1" applyAlignment="1">
      <alignment vertical="center" wrapText="1"/>
    </xf>
    <xf numFmtId="0" fontId="14" fillId="0" borderId="22" xfId="2" applyFont="1" applyFill="1" applyBorder="1" applyAlignment="1">
      <alignment vertical="center" wrapText="1"/>
    </xf>
    <xf numFmtId="0" fontId="14" fillId="0" borderId="28" xfId="2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38" fontId="11" fillId="3" borderId="1" xfId="1" applyFont="1" applyFill="1" applyBorder="1" applyAlignment="1">
      <alignment horizontal="center" vertical="center"/>
    </xf>
    <xf numFmtId="38" fontId="11" fillId="3" borderId="2" xfId="1" applyFont="1" applyFill="1" applyBorder="1" applyAlignment="1">
      <alignment horizontal="center" vertical="center"/>
    </xf>
    <xf numFmtId="38" fontId="11" fillId="3" borderId="3" xfId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58369</xdr:colOff>
      <xdr:row>17</xdr:row>
      <xdr:rowOff>11324</xdr:rowOff>
    </xdr:from>
    <xdr:to>
      <xdr:col>1</xdr:col>
      <xdr:colOff>303686</xdr:colOff>
      <xdr:row>17</xdr:row>
      <xdr:rowOff>238996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744" y="6335924"/>
          <a:ext cx="245317" cy="227672"/>
        </a:xfrm>
        <a:prstGeom prst="rect">
          <a:avLst/>
        </a:prstGeom>
      </xdr:spPr>
    </xdr:pic>
    <xdr:clientData/>
  </xdr:twoCellAnchor>
  <xdr:twoCellAnchor editAs="oneCell">
    <xdr:from>
      <xdr:col>11</xdr:col>
      <xdr:colOff>273844</xdr:colOff>
      <xdr:row>2</xdr:row>
      <xdr:rowOff>71438</xdr:rowOff>
    </xdr:from>
    <xdr:to>
      <xdr:col>11</xdr:col>
      <xdr:colOff>519161</xdr:colOff>
      <xdr:row>2</xdr:row>
      <xdr:rowOff>299110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32069" y="795338"/>
          <a:ext cx="245317" cy="227672"/>
        </a:xfrm>
        <a:prstGeom prst="rect">
          <a:avLst/>
        </a:prstGeom>
      </xdr:spPr>
    </xdr:pic>
    <xdr:clientData/>
  </xdr:twoCellAnchor>
  <xdr:oneCellAnchor>
    <xdr:from>
      <xdr:col>1</xdr:col>
      <xdr:colOff>58510</xdr:colOff>
      <xdr:row>24</xdr:row>
      <xdr:rowOff>5443</xdr:rowOff>
    </xdr:from>
    <xdr:ext cx="245317" cy="227672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885" y="7358743"/>
          <a:ext cx="245317" cy="2276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view="pageBreakPreview" zoomScaleNormal="100" zoomScaleSheetLayoutView="100" workbookViewId="0"/>
  </sheetViews>
  <sheetFormatPr defaultRowHeight="18.75" x14ac:dyDescent="0.4"/>
  <cols>
    <col min="1" max="1" width="4.375" style="37" customWidth="1"/>
    <col min="2" max="2" width="4.5" style="54" customWidth="1"/>
    <col min="3" max="3" width="25.625" style="54" customWidth="1"/>
    <col min="4" max="4" width="22.625" style="54" customWidth="1"/>
    <col min="5" max="5" width="5" style="106" bestFit="1" customWidth="1"/>
    <col min="6" max="6" width="7" style="54" customWidth="1"/>
    <col min="7" max="7" width="4.125" style="54" customWidth="1"/>
    <col min="8" max="8" width="15.125" style="54" bestFit="1" customWidth="1"/>
    <col min="9" max="9" width="5.125" style="54" customWidth="1"/>
    <col min="10" max="10" width="15.125" style="54" bestFit="1" customWidth="1"/>
    <col min="11" max="11" width="5" style="54" customWidth="1"/>
    <col min="12" max="12" width="9.375" style="54" customWidth="1"/>
    <col min="13" max="13" width="7.5" style="283" customWidth="1"/>
    <col min="14" max="16384" width="9" style="54"/>
  </cols>
  <sheetData>
    <row r="1" spans="1:13" s="37" customFormat="1" ht="28.5" x14ac:dyDescent="0.4">
      <c r="A1" s="299" t="s">
        <v>125</v>
      </c>
      <c r="B1" s="1"/>
      <c r="C1" s="38"/>
      <c r="D1" s="38"/>
      <c r="E1" s="43"/>
      <c r="F1" s="1"/>
      <c r="G1" s="1"/>
      <c r="H1" s="1"/>
      <c r="I1" s="1"/>
      <c r="J1" s="1"/>
      <c r="M1" s="282" t="s">
        <v>0</v>
      </c>
    </row>
    <row r="2" spans="1:13" s="37" customFormat="1" ht="21.75" x14ac:dyDescent="0.4">
      <c r="A2" s="2" t="s">
        <v>1</v>
      </c>
      <c r="B2" s="2"/>
      <c r="C2" s="39"/>
      <c r="D2" s="39"/>
      <c r="E2" s="3"/>
      <c r="F2" s="2"/>
      <c r="G2" s="2"/>
      <c r="H2" s="2"/>
      <c r="I2" s="2"/>
      <c r="J2" s="4"/>
      <c r="M2" s="283"/>
    </row>
    <row r="3" spans="1:13" s="37" customFormat="1" ht="26.25" customHeight="1" x14ac:dyDescent="0.4">
      <c r="A3" s="5"/>
      <c r="B3" s="5"/>
      <c r="C3" s="40"/>
      <c r="D3" s="40"/>
      <c r="E3" s="44"/>
      <c r="F3" s="6"/>
      <c r="G3" s="7"/>
      <c r="H3" s="8"/>
      <c r="I3" s="9"/>
      <c r="J3" s="8"/>
      <c r="K3" s="10"/>
      <c r="M3" s="284" t="s">
        <v>169</v>
      </c>
    </row>
    <row r="4" spans="1:13" s="37" customFormat="1" ht="30" customHeight="1" x14ac:dyDescent="0.4">
      <c r="A4" s="334" t="s">
        <v>2</v>
      </c>
      <c r="B4" s="335"/>
      <c r="C4" s="335"/>
      <c r="D4" s="336"/>
      <c r="E4" s="45" t="s">
        <v>3</v>
      </c>
      <c r="F4" s="36" t="s">
        <v>4</v>
      </c>
      <c r="G4" s="358" t="s">
        <v>157</v>
      </c>
      <c r="H4" s="359"/>
      <c r="I4" s="359"/>
      <c r="J4" s="360"/>
      <c r="K4" s="46" t="s">
        <v>5</v>
      </c>
      <c r="L4" s="74" t="s">
        <v>73</v>
      </c>
      <c r="M4" s="285" t="s">
        <v>74</v>
      </c>
    </row>
    <row r="5" spans="1:13" s="115" customFormat="1" ht="20.25" customHeight="1" x14ac:dyDescent="0.4">
      <c r="A5" s="300" t="s">
        <v>6</v>
      </c>
      <c r="B5" s="220"/>
      <c r="C5" s="337" t="s">
        <v>99</v>
      </c>
      <c r="D5" s="338"/>
      <c r="E5" s="363">
        <v>2</v>
      </c>
      <c r="F5" s="124">
        <v>70</v>
      </c>
      <c r="G5" s="23" t="s">
        <v>7</v>
      </c>
      <c r="H5" s="11">
        <v>45140</v>
      </c>
      <c r="I5" s="12" t="s">
        <v>92</v>
      </c>
      <c r="J5" s="13">
        <v>45142</v>
      </c>
      <c r="K5" s="116">
        <f t="shared" ref="K5:K7" si="0">J5-H5+1</f>
        <v>3</v>
      </c>
      <c r="L5" s="278" t="s">
        <v>149</v>
      </c>
      <c r="M5" s="381" t="s">
        <v>163</v>
      </c>
    </row>
    <row r="6" spans="1:13" s="115" customFormat="1" ht="20.25" customHeight="1" x14ac:dyDescent="0.4">
      <c r="A6" s="301"/>
      <c r="B6" s="221"/>
      <c r="C6" s="339"/>
      <c r="D6" s="340"/>
      <c r="E6" s="364"/>
      <c r="F6" s="125">
        <v>70</v>
      </c>
      <c r="G6" s="24" t="s">
        <v>9</v>
      </c>
      <c r="H6" s="15">
        <v>45209</v>
      </c>
      <c r="I6" s="16" t="s">
        <v>92</v>
      </c>
      <c r="J6" s="17">
        <v>45211</v>
      </c>
      <c r="K6" s="117">
        <f t="shared" si="0"/>
        <v>3</v>
      </c>
      <c r="L6" s="280" t="s">
        <v>153</v>
      </c>
      <c r="M6" s="406"/>
    </row>
    <row r="7" spans="1:13" s="115" customFormat="1" ht="20.25" customHeight="1" x14ac:dyDescent="0.4">
      <c r="A7" s="302"/>
      <c r="B7" s="223"/>
      <c r="C7" s="173" t="s">
        <v>123</v>
      </c>
      <c r="D7" s="173"/>
      <c r="E7" s="174">
        <v>1</v>
      </c>
      <c r="F7" s="175">
        <v>50</v>
      </c>
      <c r="G7" s="172"/>
      <c r="H7" s="15">
        <v>45119</v>
      </c>
      <c r="I7" s="16" t="s">
        <v>92</v>
      </c>
      <c r="J7" s="17">
        <v>45121</v>
      </c>
      <c r="K7" s="176">
        <f t="shared" si="0"/>
        <v>3</v>
      </c>
      <c r="L7" s="277" t="s">
        <v>102</v>
      </c>
      <c r="M7" s="406"/>
    </row>
    <row r="8" spans="1:13" s="90" customFormat="1" ht="20.25" customHeight="1" x14ac:dyDescent="0.4">
      <c r="A8" s="300" t="s">
        <v>12</v>
      </c>
      <c r="B8" s="224"/>
      <c r="C8" s="303" t="s">
        <v>13</v>
      </c>
      <c r="D8" s="304"/>
      <c r="E8" s="118">
        <v>1</v>
      </c>
      <c r="F8" s="122">
        <v>60</v>
      </c>
      <c r="G8" s="23"/>
      <c r="H8" s="11">
        <v>45096</v>
      </c>
      <c r="I8" s="12" t="s">
        <v>92</v>
      </c>
      <c r="J8" s="13">
        <v>45100</v>
      </c>
      <c r="K8" s="14">
        <f t="shared" ref="K8:K70" si="1">J8-H8+1</f>
        <v>5</v>
      </c>
      <c r="L8" s="271" t="s">
        <v>103</v>
      </c>
      <c r="M8" s="406"/>
    </row>
    <row r="9" spans="1:13" s="90" customFormat="1" ht="20.25" customHeight="1" x14ac:dyDescent="0.4">
      <c r="A9" s="301"/>
      <c r="B9" s="225"/>
      <c r="C9" s="326" t="s">
        <v>14</v>
      </c>
      <c r="D9" s="327"/>
      <c r="E9" s="200">
        <v>1</v>
      </c>
      <c r="F9" s="126">
        <v>70</v>
      </c>
      <c r="G9" s="24"/>
      <c r="H9" s="15">
        <v>45173</v>
      </c>
      <c r="I9" s="16" t="s">
        <v>92</v>
      </c>
      <c r="J9" s="17">
        <v>45177</v>
      </c>
      <c r="K9" s="18">
        <f t="shared" si="1"/>
        <v>5</v>
      </c>
      <c r="L9" s="268" t="s">
        <v>154</v>
      </c>
      <c r="M9" s="406"/>
    </row>
    <row r="10" spans="1:13" s="90" customFormat="1" ht="20.25" customHeight="1" x14ac:dyDescent="0.4">
      <c r="A10" s="301"/>
      <c r="B10" s="226"/>
      <c r="C10" s="312" t="s">
        <v>76</v>
      </c>
      <c r="D10" s="346"/>
      <c r="E10" s="311">
        <v>2</v>
      </c>
      <c r="F10" s="129">
        <v>50</v>
      </c>
      <c r="G10" s="25" t="s">
        <v>15</v>
      </c>
      <c r="H10" s="26">
        <v>45071</v>
      </c>
      <c r="I10" s="27" t="s">
        <v>92</v>
      </c>
      <c r="J10" s="28">
        <v>45079</v>
      </c>
      <c r="K10" s="29">
        <f t="shared" si="1"/>
        <v>9</v>
      </c>
      <c r="L10" s="268" t="s">
        <v>115</v>
      </c>
      <c r="M10" s="406"/>
    </row>
    <row r="11" spans="1:13" s="90" customFormat="1" ht="20.25" customHeight="1" x14ac:dyDescent="0.4">
      <c r="A11" s="301"/>
      <c r="B11" s="221"/>
      <c r="C11" s="314"/>
      <c r="D11" s="333"/>
      <c r="E11" s="309"/>
      <c r="F11" s="126">
        <v>50</v>
      </c>
      <c r="G11" s="24" t="s">
        <v>11</v>
      </c>
      <c r="H11" s="15">
        <v>45336</v>
      </c>
      <c r="I11" s="16" t="s">
        <v>92</v>
      </c>
      <c r="J11" s="17">
        <v>45344</v>
      </c>
      <c r="K11" s="29">
        <f t="shared" si="1"/>
        <v>9</v>
      </c>
      <c r="L11" s="268" t="s">
        <v>104</v>
      </c>
      <c r="M11" s="406"/>
    </row>
    <row r="12" spans="1:13" s="90" customFormat="1" ht="20.25" customHeight="1" x14ac:dyDescent="0.4">
      <c r="A12" s="302"/>
      <c r="B12" s="227"/>
      <c r="C12" s="344" t="s">
        <v>121</v>
      </c>
      <c r="D12" s="345"/>
      <c r="E12" s="119">
        <v>1</v>
      </c>
      <c r="F12" s="216">
        <v>80</v>
      </c>
      <c r="G12" s="211"/>
      <c r="H12" s="215">
        <v>45071</v>
      </c>
      <c r="I12" s="214" t="s">
        <v>92</v>
      </c>
      <c r="J12" s="213">
        <v>45079</v>
      </c>
      <c r="K12" s="212">
        <f t="shared" si="1"/>
        <v>9</v>
      </c>
      <c r="L12" s="272" t="s">
        <v>103</v>
      </c>
      <c r="M12" s="406"/>
    </row>
    <row r="13" spans="1:13" s="90" customFormat="1" ht="20.25" customHeight="1" x14ac:dyDescent="0.4">
      <c r="A13" s="300" t="s">
        <v>16</v>
      </c>
      <c r="B13" s="128"/>
      <c r="C13" s="341" t="s">
        <v>136</v>
      </c>
      <c r="D13" s="347" t="s">
        <v>126</v>
      </c>
      <c r="E13" s="310">
        <v>3</v>
      </c>
      <c r="F13" s="131">
        <v>70</v>
      </c>
      <c r="G13" s="25" t="s">
        <v>17</v>
      </c>
      <c r="H13" s="26">
        <v>45061</v>
      </c>
      <c r="I13" s="27" t="s">
        <v>92</v>
      </c>
      <c r="J13" s="28">
        <v>45065</v>
      </c>
      <c r="K13" s="29">
        <f t="shared" si="1"/>
        <v>5</v>
      </c>
      <c r="L13" s="267" t="s">
        <v>115</v>
      </c>
      <c r="M13" s="406"/>
    </row>
    <row r="14" spans="1:13" s="90" customFormat="1" ht="20.25" customHeight="1" x14ac:dyDescent="0.4">
      <c r="A14" s="301"/>
      <c r="B14" s="128"/>
      <c r="C14" s="342"/>
      <c r="D14" s="348"/>
      <c r="E14" s="310"/>
      <c r="F14" s="120">
        <v>70</v>
      </c>
      <c r="G14" s="24" t="s">
        <v>18</v>
      </c>
      <c r="H14" s="15">
        <v>45117</v>
      </c>
      <c r="I14" s="16" t="s">
        <v>92</v>
      </c>
      <c r="J14" s="17">
        <v>45121</v>
      </c>
      <c r="K14" s="18">
        <f t="shared" si="1"/>
        <v>5</v>
      </c>
      <c r="L14" s="268" t="s">
        <v>102</v>
      </c>
      <c r="M14" s="406"/>
    </row>
    <row r="15" spans="1:13" s="90" customFormat="1" ht="20.25" customHeight="1" x14ac:dyDescent="0.4">
      <c r="A15" s="301"/>
      <c r="B15" s="130"/>
      <c r="C15" s="343"/>
      <c r="D15" s="349"/>
      <c r="E15" s="311"/>
      <c r="F15" s="120">
        <v>70</v>
      </c>
      <c r="G15" s="24" t="s">
        <v>19</v>
      </c>
      <c r="H15" s="15">
        <v>45306</v>
      </c>
      <c r="I15" s="16" t="s">
        <v>92</v>
      </c>
      <c r="J15" s="17">
        <v>45310</v>
      </c>
      <c r="K15" s="18">
        <f t="shared" si="1"/>
        <v>5</v>
      </c>
      <c r="L15" s="268" t="s">
        <v>148</v>
      </c>
      <c r="M15" s="406"/>
    </row>
    <row r="16" spans="1:13" s="90" customFormat="1" ht="20.25" customHeight="1" x14ac:dyDescent="0.4">
      <c r="A16" s="301"/>
      <c r="B16" s="228"/>
      <c r="C16" s="204" t="s">
        <v>85</v>
      </c>
      <c r="D16" s="209" t="s">
        <v>126</v>
      </c>
      <c r="E16" s="201">
        <v>1</v>
      </c>
      <c r="F16" s="126">
        <v>80</v>
      </c>
      <c r="G16" s="24"/>
      <c r="H16" s="15">
        <v>45104</v>
      </c>
      <c r="I16" s="16" t="s">
        <v>92</v>
      </c>
      <c r="J16" s="17">
        <v>45114</v>
      </c>
      <c r="K16" s="18">
        <f t="shared" si="1"/>
        <v>11</v>
      </c>
      <c r="L16" s="268" t="s">
        <v>152</v>
      </c>
      <c r="M16" s="406"/>
    </row>
    <row r="17" spans="1:13" s="114" customFormat="1" ht="20.25" customHeight="1" x14ac:dyDescent="0.4">
      <c r="A17" s="302"/>
      <c r="B17" s="227"/>
      <c r="C17" s="344" t="s">
        <v>100</v>
      </c>
      <c r="D17" s="345"/>
      <c r="E17" s="121">
        <v>1</v>
      </c>
      <c r="F17" s="133">
        <v>40</v>
      </c>
      <c r="G17" s="169"/>
      <c r="H17" s="30">
        <v>45271</v>
      </c>
      <c r="I17" s="31" t="s">
        <v>92</v>
      </c>
      <c r="J17" s="32">
        <v>45275</v>
      </c>
      <c r="K17" s="33">
        <f t="shared" ref="K17" si="2">J17-H17+1</f>
        <v>5</v>
      </c>
      <c r="L17" s="272" t="s">
        <v>150</v>
      </c>
      <c r="M17" s="406"/>
    </row>
    <row r="18" spans="1:13" s="114" customFormat="1" ht="20.25" customHeight="1" x14ac:dyDescent="0.4">
      <c r="A18" s="300" t="s">
        <v>21</v>
      </c>
      <c r="B18" s="224"/>
      <c r="C18" s="322" t="s">
        <v>146</v>
      </c>
      <c r="D18" s="323"/>
      <c r="E18" s="118">
        <v>1</v>
      </c>
      <c r="F18" s="274">
        <v>40</v>
      </c>
      <c r="G18" s="275"/>
      <c r="H18" s="11">
        <v>45096</v>
      </c>
      <c r="I18" s="12" t="s">
        <v>92</v>
      </c>
      <c r="J18" s="13">
        <v>45100</v>
      </c>
      <c r="K18" s="14">
        <f>J18-H18+1</f>
        <v>5</v>
      </c>
      <c r="L18" s="271" t="s">
        <v>103</v>
      </c>
      <c r="M18" s="406"/>
    </row>
    <row r="19" spans="1:13" s="90" customFormat="1" ht="20.25" customHeight="1" x14ac:dyDescent="0.4">
      <c r="A19" s="301"/>
      <c r="B19" s="225"/>
      <c r="C19" s="330" t="s">
        <v>22</v>
      </c>
      <c r="D19" s="331"/>
      <c r="E19" s="120">
        <v>1</v>
      </c>
      <c r="F19" s="127">
        <v>40</v>
      </c>
      <c r="G19" s="107"/>
      <c r="H19" s="15">
        <v>45209</v>
      </c>
      <c r="I19" s="16" t="s">
        <v>92</v>
      </c>
      <c r="J19" s="17">
        <v>45211</v>
      </c>
      <c r="K19" s="18">
        <f t="shared" si="1"/>
        <v>3</v>
      </c>
      <c r="L19" s="268" t="s">
        <v>109</v>
      </c>
      <c r="M19" s="406"/>
    </row>
    <row r="20" spans="1:13" s="90" customFormat="1" ht="20.25" customHeight="1" x14ac:dyDescent="0.4">
      <c r="A20" s="301"/>
      <c r="B20" s="225"/>
      <c r="C20" s="330" t="s">
        <v>116</v>
      </c>
      <c r="D20" s="331"/>
      <c r="E20" s="120">
        <v>1</v>
      </c>
      <c r="F20" s="127">
        <v>60</v>
      </c>
      <c r="G20" s="107"/>
      <c r="H20" s="15">
        <v>45222</v>
      </c>
      <c r="I20" s="16" t="s">
        <v>92</v>
      </c>
      <c r="J20" s="17">
        <v>45226</v>
      </c>
      <c r="K20" s="18">
        <f t="shared" si="1"/>
        <v>5</v>
      </c>
      <c r="L20" s="268" t="s">
        <v>109</v>
      </c>
      <c r="M20" s="406"/>
    </row>
    <row r="21" spans="1:13" s="90" customFormat="1" ht="20.25" customHeight="1" x14ac:dyDescent="0.4">
      <c r="A21" s="301"/>
      <c r="B21" s="225"/>
      <c r="C21" s="328" t="s">
        <v>93</v>
      </c>
      <c r="D21" s="329"/>
      <c r="E21" s="120">
        <v>1</v>
      </c>
      <c r="F21" s="127">
        <v>40</v>
      </c>
      <c r="G21" s="107"/>
      <c r="H21" s="15">
        <v>45180</v>
      </c>
      <c r="I21" s="16" t="s">
        <v>20</v>
      </c>
      <c r="J21" s="17">
        <v>45184</v>
      </c>
      <c r="K21" s="18">
        <f t="shared" si="1"/>
        <v>5</v>
      </c>
      <c r="L21" s="268" t="s">
        <v>155</v>
      </c>
      <c r="M21" s="406"/>
    </row>
    <row r="22" spans="1:13" s="90" customFormat="1" ht="20.25" customHeight="1" x14ac:dyDescent="0.4">
      <c r="A22" s="301"/>
      <c r="B22" s="225"/>
      <c r="C22" s="326" t="s">
        <v>23</v>
      </c>
      <c r="D22" s="327"/>
      <c r="E22" s="120">
        <v>1</v>
      </c>
      <c r="F22" s="126">
        <v>40</v>
      </c>
      <c r="G22" s="24"/>
      <c r="H22" s="15">
        <v>45131</v>
      </c>
      <c r="I22" s="16" t="s">
        <v>92</v>
      </c>
      <c r="J22" s="17">
        <v>45135</v>
      </c>
      <c r="K22" s="18">
        <f t="shared" si="1"/>
        <v>5</v>
      </c>
      <c r="L22" s="268" t="s">
        <v>149</v>
      </c>
      <c r="M22" s="406"/>
    </row>
    <row r="23" spans="1:13" s="90" customFormat="1" ht="20.25" customHeight="1" x14ac:dyDescent="0.4">
      <c r="A23" s="301"/>
      <c r="B23" s="225"/>
      <c r="C23" s="326" t="s">
        <v>25</v>
      </c>
      <c r="D23" s="327"/>
      <c r="E23" s="120">
        <v>1</v>
      </c>
      <c r="F23" s="126">
        <v>60</v>
      </c>
      <c r="G23" s="222"/>
      <c r="H23" s="15">
        <v>45313</v>
      </c>
      <c r="I23" s="16" t="s">
        <v>92</v>
      </c>
      <c r="J23" s="17">
        <v>45317</v>
      </c>
      <c r="K23" s="18">
        <f>J23-H23+1</f>
        <v>5</v>
      </c>
      <c r="L23" s="268" t="s">
        <v>148</v>
      </c>
      <c r="M23" s="406"/>
    </row>
    <row r="24" spans="1:13" s="90" customFormat="1" ht="20.25" customHeight="1" x14ac:dyDescent="0.4">
      <c r="A24" s="302"/>
      <c r="B24" s="227"/>
      <c r="C24" s="324" t="s">
        <v>26</v>
      </c>
      <c r="D24" s="325"/>
      <c r="E24" s="121">
        <v>1</v>
      </c>
      <c r="F24" s="132">
        <v>40</v>
      </c>
      <c r="G24" s="134"/>
      <c r="H24" s="30">
        <v>45155</v>
      </c>
      <c r="I24" s="31" t="s">
        <v>92</v>
      </c>
      <c r="J24" s="32">
        <v>45163</v>
      </c>
      <c r="K24" s="33">
        <f t="shared" si="1"/>
        <v>9</v>
      </c>
      <c r="L24" s="272" t="s">
        <v>105</v>
      </c>
      <c r="M24" s="407"/>
    </row>
    <row r="25" spans="1:13" s="90" customFormat="1" ht="20.25" customHeight="1" x14ac:dyDescent="0.4">
      <c r="A25" s="300" t="s">
        <v>27</v>
      </c>
      <c r="B25" s="224"/>
      <c r="C25" s="303" t="s">
        <v>147</v>
      </c>
      <c r="D25" s="304"/>
      <c r="E25" s="118">
        <v>1</v>
      </c>
      <c r="F25" s="122">
        <v>30</v>
      </c>
      <c r="G25" s="273"/>
      <c r="H25" s="11">
        <v>45180</v>
      </c>
      <c r="I25" s="12" t="s">
        <v>92</v>
      </c>
      <c r="J25" s="13">
        <v>45184</v>
      </c>
      <c r="K25" s="14">
        <f>J25-H25+1</f>
        <v>5</v>
      </c>
      <c r="L25" s="271" t="s">
        <v>155</v>
      </c>
      <c r="M25" s="381" t="s">
        <v>164</v>
      </c>
    </row>
    <row r="26" spans="1:13" s="90" customFormat="1" ht="20.25" customHeight="1" x14ac:dyDescent="0.4">
      <c r="A26" s="301"/>
      <c r="B26" s="225"/>
      <c r="C26" s="326" t="s">
        <v>27</v>
      </c>
      <c r="D26" s="327"/>
      <c r="E26" s="266">
        <v>1</v>
      </c>
      <c r="F26" s="126">
        <v>70</v>
      </c>
      <c r="G26" s="24"/>
      <c r="H26" s="15">
        <v>45321</v>
      </c>
      <c r="I26" s="16" t="s">
        <v>28</v>
      </c>
      <c r="J26" s="17">
        <v>45329</v>
      </c>
      <c r="K26" s="18">
        <f t="shared" si="1"/>
        <v>9</v>
      </c>
      <c r="L26" s="268" t="s">
        <v>156</v>
      </c>
      <c r="M26" s="406"/>
    </row>
    <row r="27" spans="1:13" s="90" customFormat="1" ht="20.25" customHeight="1" x14ac:dyDescent="0.4">
      <c r="A27" s="301"/>
      <c r="B27" s="225"/>
      <c r="C27" s="326" t="s">
        <v>122</v>
      </c>
      <c r="D27" s="327"/>
      <c r="E27" s="266">
        <v>1</v>
      </c>
      <c r="F27" s="126">
        <v>50</v>
      </c>
      <c r="G27" s="24"/>
      <c r="H27" s="15">
        <v>45063</v>
      </c>
      <c r="I27" s="16" t="s">
        <v>92</v>
      </c>
      <c r="J27" s="17">
        <v>45065</v>
      </c>
      <c r="K27" s="18">
        <f t="shared" si="1"/>
        <v>3</v>
      </c>
      <c r="L27" s="268" t="s">
        <v>103</v>
      </c>
      <c r="M27" s="406"/>
    </row>
    <row r="28" spans="1:13" s="90" customFormat="1" ht="20.25" customHeight="1" x14ac:dyDescent="0.4">
      <c r="A28" s="301"/>
      <c r="B28" s="225"/>
      <c r="C28" s="326" t="s">
        <v>107</v>
      </c>
      <c r="D28" s="327"/>
      <c r="E28" s="266">
        <v>1</v>
      </c>
      <c r="F28" s="126">
        <v>40</v>
      </c>
      <c r="G28" s="24"/>
      <c r="H28" s="15">
        <v>45271</v>
      </c>
      <c r="I28" s="16" t="s">
        <v>92</v>
      </c>
      <c r="J28" s="17">
        <v>45275</v>
      </c>
      <c r="K28" s="18">
        <f t="shared" ref="K28" si="3">J28-H28+1</f>
        <v>5</v>
      </c>
      <c r="L28" s="268" t="s">
        <v>106</v>
      </c>
      <c r="M28" s="406"/>
    </row>
    <row r="29" spans="1:13" s="90" customFormat="1" ht="20.25" customHeight="1" x14ac:dyDescent="0.4">
      <c r="A29" s="302"/>
      <c r="B29" s="227"/>
      <c r="C29" s="344" t="s">
        <v>96</v>
      </c>
      <c r="D29" s="345"/>
      <c r="E29" s="121">
        <v>1</v>
      </c>
      <c r="F29" s="132">
        <v>60</v>
      </c>
      <c r="G29" s="219"/>
      <c r="H29" s="30">
        <v>45348</v>
      </c>
      <c r="I29" s="31" t="s">
        <v>92</v>
      </c>
      <c r="J29" s="32">
        <v>45352</v>
      </c>
      <c r="K29" s="33">
        <f t="shared" si="1"/>
        <v>5</v>
      </c>
      <c r="L29" s="272" t="s">
        <v>104</v>
      </c>
      <c r="M29" s="406"/>
    </row>
    <row r="30" spans="1:13" s="90" customFormat="1" ht="20.25" customHeight="1" x14ac:dyDescent="0.4">
      <c r="A30" s="300" t="s">
        <v>108</v>
      </c>
      <c r="B30" s="226"/>
      <c r="C30" s="313" t="s">
        <v>117</v>
      </c>
      <c r="D30" s="332"/>
      <c r="E30" s="310">
        <v>2</v>
      </c>
      <c r="F30" s="129">
        <v>60</v>
      </c>
      <c r="G30" s="25" t="s">
        <v>7</v>
      </c>
      <c r="H30" s="26">
        <v>45082</v>
      </c>
      <c r="I30" s="27" t="s">
        <v>92</v>
      </c>
      <c r="J30" s="28">
        <v>45086</v>
      </c>
      <c r="K30" s="29">
        <f t="shared" si="1"/>
        <v>5</v>
      </c>
      <c r="L30" s="267" t="s">
        <v>103</v>
      </c>
      <c r="M30" s="406"/>
    </row>
    <row r="31" spans="1:13" s="90" customFormat="1" ht="20.25" customHeight="1" x14ac:dyDescent="0.4">
      <c r="A31" s="301"/>
      <c r="B31" s="221"/>
      <c r="C31" s="314"/>
      <c r="D31" s="333"/>
      <c r="E31" s="311"/>
      <c r="F31" s="129">
        <v>60</v>
      </c>
      <c r="G31" s="24" t="s">
        <v>9</v>
      </c>
      <c r="H31" s="26">
        <v>45313</v>
      </c>
      <c r="I31" s="27" t="s">
        <v>92</v>
      </c>
      <c r="J31" s="28">
        <v>45317</v>
      </c>
      <c r="K31" s="29">
        <f t="shared" si="1"/>
        <v>5</v>
      </c>
      <c r="L31" s="267" t="s">
        <v>111</v>
      </c>
      <c r="M31" s="406"/>
    </row>
    <row r="32" spans="1:13" s="114" customFormat="1" ht="20.25" customHeight="1" x14ac:dyDescent="0.4">
      <c r="A32" s="301"/>
      <c r="B32" s="229"/>
      <c r="C32" s="326" t="s">
        <v>118</v>
      </c>
      <c r="D32" s="327"/>
      <c r="E32" s="207">
        <v>1</v>
      </c>
      <c r="F32" s="129">
        <v>40</v>
      </c>
      <c r="G32" s="170"/>
      <c r="H32" s="26">
        <v>45271</v>
      </c>
      <c r="I32" s="27" t="s">
        <v>92</v>
      </c>
      <c r="J32" s="28">
        <v>45275</v>
      </c>
      <c r="K32" s="29">
        <f t="shared" si="1"/>
        <v>5</v>
      </c>
      <c r="L32" s="267" t="s">
        <v>106</v>
      </c>
      <c r="M32" s="406"/>
    </row>
    <row r="33" spans="1:13" s="90" customFormat="1" ht="20.25" customHeight="1" x14ac:dyDescent="0.4">
      <c r="A33" s="301"/>
      <c r="B33" s="225"/>
      <c r="C33" s="181" t="s">
        <v>144</v>
      </c>
      <c r="D33" s="259"/>
      <c r="E33" s="200">
        <v>1</v>
      </c>
      <c r="F33" s="126">
        <v>50</v>
      </c>
      <c r="G33" s="107"/>
      <c r="H33" s="15">
        <v>45166</v>
      </c>
      <c r="I33" s="16" t="s">
        <v>92</v>
      </c>
      <c r="J33" s="17">
        <v>45170</v>
      </c>
      <c r="K33" s="18">
        <f t="shared" si="1"/>
        <v>5</v>
      </c>
      <c r="L33" s="279" t="s">
        <v>154</v>
      </c>
      <c r="M33" s="406"/>
    </row>
    <row r="34" spans="1:13" s="90" customFormat="1" ht="20.25" customHeight="1" x14ac:dyDescent="0.4">
      <c r="A34" s="305" t="s">
        <v>29</v>
      </c>
      <c r="B34" s="224"/>
      <c r="C34" s="322" t="s">
        <v>30</v>
      </c>
      <c r="D34" s="323"/>
      <c r="E34" s="118">
        <v>1</v>
      </c>
      <c r="F34" s="122">
        <v>80</v>
      </c>
      <c r="G34" s="136"/>
      <c r="H34" s="11">
        <v>45155</v>
      </c>
      <c r="I34" s="12" t="s">
        <v>10</v>
      </c>
      <c r="J34" s="13">
        <v>45163</v>
      </c>
      <c r="K34" s="14">
        <f t="shared" si="1"/>
        <v>9</v>
      </c>
      <c r="L34" s="271" t="s">
        <v>154</v>
      </c>
      <c r="M34" s="406"/>
    </row>
    <row r="35" spans="1:13" s="90" customFormat="1" ht="20.25" customHeight="1" x14ac:dyDescent="0.4">
      <c r="A35" s="306"/>
      <c r="B35" s="225"/>
      <c r="C35" s="181" t="s">
        <v>135</v>
      </c>
      <c r="D35" s="180" t="s">
        <v>130</v>
      </c>
      <c r="E35" s="200">
        <v>1</v>
      </c>
      <c r="F35" s="137">
        <v>50</v>
      </c>
      <c r="G35" s="107"/>
      <c r="H35" s="15">
        <v>45138</v>
      </c>
      <c r="I35" s="16" t="s">
        <v>92</v>
      </c>
      <c r="J35" s="17">
        <v>45142</v>
      </c>
      <c r="K35" s="18">
        <f t="shared" si="1"/>
        <v>5</v>
      </c>
      <c r="L35" s="268" t="s">
        <v>102</v>
      </c>
      <c r="M35" s="406"/>
    </row>
    <row r="36" spans="1:13" s="90" customFormat="1" ht="20.25" customHeight="1" x14ac:dyDescent="0.4">
      <c r="A36" s="306"/>
      <c r="B36" s="225"/>
      <c r="C36" s="328" t="s">
        <v>159</v>
      </c>
      <c r="D36" s="329"/>
      <c r="E36" s="200">
        <v>1</v>
      </c>
      <c r="F36" s="126">
        <v>40</v>
      </c>
      <c r="G36" s="107"/>
      <c r="H36" s="15">
        <v>45189</v>
      </c>
      <c r="I36" s="16" t="s">
        <v>92</v>
      </c>
      <c r="J36" s="17">
        <v>45191</v>
      </c>
      <c r="K36" s="18">
        <f t="shared" si="1"/>
        <v>3</v>
      </c>
      <c r="L36" s="268" t="s">
        <v>110</v>
      </c>
      <c r="M36" s="406"/>
    </row>
    <row r="37" spans="1:13" s="90" customFormat="1" ht="20.25" customHeight="1" x14ac:dyDescent="0.4">
      <c r="A37" s="306"/>
      <c r="B37" s="228"/>
      <c r="C37" s="312" t="s">
        <v>133</v>
      </c>
      <c r="D37" s="437" t="s">
        <v>126</v>
      </c>
      <c r="E37" s="308">
        <v>3</v>
      </c>
      <c r="F37" s="126">
        <v>100</v>
      </c>
      <c r="G37" s="24" t="s">
        <v>7</v>
      </c>
      <c r="H37" s="15">
        <v>45166</v>
      </c>
      <c r="I37" s="16" t="s">
        <v>92</v>
      </c>
      <c r="J37" s="17">
        <v>45176</v>
      </c>
      <c r="K37" s="18">
        <f t="shared" si="1"/>
        <v>11</v>
      </c>
      <c r="L37" s="268" t="s">
        <v>105</v>
      </c>
      <c r="M37" s="406"/>
    </row>
    <row r="38" spans="1:13" s="90" customFormat="1" ht="20.25" customHeight="1" x14ac:dyDescent="0.4">
      <c r="A38" s="306"/>
      <c r="B38" s="226"/>
      <c r="C38" s="313"/>
      <c r="D38" s="348"/>
      <c r="E38" s="308"/>
      <c r="F38" s="126">
        <v>100</v>
      </c>
      <c r="G38" s="24" t="s">
        <v>31</v>
      </c>
      <c r="H38" s="15">
        <v>45195</v>
      </c>
      <c r="I38" s="16" t="s">
        <v>28</v>
      </c>
      <c r="J38" s="17">
        <v>45205</v>
      </c>
      <c r="K38" s="18">
        <f t="shared" si="1"/>
        <v>11</v>
      </c>
      <c r="L38" s="268" t="s">
        <v>155</v>
      </c>
      <c r="M38" s="406"/>
    </row>
    <row r="39" spans="1:13" s="90" customFormat="1" ht="20.25" customHeight="1" x14ac:dyDescent="0.4">
      <c r="A39" s="306"/>
      <c r="B39" s="221"/>
      <c r="C39" s="314"/>
      <c r="D39" s="349"/>
      <c r="E39" s="308"/>
      <c r="F39" s="126">
        <v>100</v>
      </c>
      <c r="G39" s="24" t="s">
        <v>32</v>
      </c>
      <c r="H39" s="15">
        <v>45237</v>
      </c>
      <c r="I39" s="16" t="s">
        <v>92</v>
      </c>
      <c r="J39" s="17">
        <v>45247</v>
      </c>
      <c r="K39" s="18">
        <f t="shared" si="1"/>
        <v>11</v>
      </c>
      <c r="L39" s="268" t="s">
        <v>150</v>
      </c>
      <c r="M39" s="406"/>
    </row>
    <row r="40" spans="1:13" s="90" customFormat="1" ht="20.25" customHeight="1" x14ac:dyDescent="0.4">
      <c r="A40" s="306"/>
      <c r="B40" s="225"/>
      <c r="C40" s="110" t="s">
        <v>134</v>
      </c>
      <c r="D40" s="198" t="s">
        <v>126</v>
      </c>
      <c r="E40" s="200">
        <v>1</v>
      </c>
      <c r="F40" s="126">
        <v>100</v>
      </c>
      <c r="G40" s="24"/>
      <c r="H40" s="15">
        <v>45155</v>
      </c>
      <c r="I40" s="16" t="s">
        <v>92</v>
      </c>
      <c r="J40" s="17">
        <v>45163</v>
      </c>
      <c r="K40" s="18">
        <f t="shared" si="1"/>
        <v>9</v>
      </c>
      <c r="L40" s="268" t="s">
        <v>105</v>
      </c>
      <c r="M40" s="406"/>
    </row>
    <row r="41" spans="1:13" s="90" customFormat="1" ht="20.25" customHeight="1" x14ac:dyDescent="0.4">
      <c r="A41" s="306"/>
      <c r="B41" s="228"/>
      <c r="C41" s="312" t="s">
        <v>87</v>
      </c>
      <c r="D41" s="437" t="s">
        <v>126</v>
      </c>
      <c r="E41" s="309">
        <v>2</v>
      </c>
      <c r="F41" s="138">
        <v>100</v>
      </c>
      <c r="G41" s="24" t="s">
        <v>127</v>
      </c>
      <c r="H41" s="15">
        <v>45104</v>
      </c>
      <c r="I41" s="16" t="s">
        <v>92</v>
      </c>
      <c r="J41" s="17">
        <v>45114</v>
      </c>
      <c r="K41" s="18">
        <f>J41-H41+1</f>
        <v>11</v>
      </c>
      <c r="L41" s="268" t="s">
        <v>103</v>
      </c>
      <c r="M41" s="406"/>
    </row>
    <row r="42" spans="1:13" s="90" customFormat="1" ht="20.25" customHeight="1" x14ac:dyDescent="0.4">
      <c r="A42" s="306"/>
      <c r="B42" s="221"/>
      <c r="C42" s="314"/>
      <c r="D42" s="349"/>
      <c r="E42" s="311"/>
      <c r="F42" s="138">
        <v>100</v>
      </c>
      <c r="G42" s="24" t="s">
        <v>128</v>
      </c>
      <c r="H42" s="15">
        <v>45209</v>
      </c>
      <c r="I42" s="16" t="s">
        <v>92</v>
      </c>
      <c r="J42" s="17">
        <v>45219</v>
      </c>
      <c r="K42" s="18">
        <f t="shared" si="1"/>
        <v>11</v>
      </c>
      <c r="L42" s="268" t="s">
        <v>109</v>
      </c>
      <c r="M42" s="406"/>
    </row>
    <row r="43" spans="1:13" s="90" customFormat="1" ht="20.25" customHeight="1" x14ac:dyDescent="0.4">
      <c r="A43" s="306"/>
      <c r="B43" s="228"/>
      <c r="C43" s="315" t="s">
        <v>88</v>
      </c>
      <c r="D43" s="437" t="s">
        <v>126</v>
      </c>
      <c r="E43" s="309">
        <v>3</v>
      </c>
      <c r="F43" s="126">
        <v>100</v>
      </c>
      <c r="G43" s="24" t="s">
        <v>17</v>
      </c>
      <c r="H43" s="15">
        <v>45195</v>
      </c>
      <c r="I43" s="16" t="s">
        <v>92</v>
      </c>
      <c r="J43" s="17">
        <v>45205</v>
      </c>
      <c r="K43" s="18">
        <f t="shared" si="1"/>
        <v>11</v>
      </c>
      <c r="L43" s="268" t="s">
        <v>110</v>
      </c>
      <c r="M43" s="406"/>
    </row>
    <row r="44" spans="1:13" s="90" customFormat="1" ht="20.25" customHeight="1" x14ac:dyDescent="0.4">
      <c r="A44" s="306"/>
      <c r="B44" s="226"/>
      <c r="C44" s="316"/>
      <c r="D44" s="348"/>
      <c r="E44" s="310"/>
      <c r="F44" s="126">
        <v>100</v>
      </c>
      <c r="G44" s="24" t="s">
        <v>18</v>
      </c>
      <c r="H44" s="15">
        <v>45237</v>
      </c>
      <c r="I44" s="16" t="s">
        <v>92</v>
      </c>
      <c r="J44" s="17">
        <v>45247</v>
      </c>
      <c r="K44" s="18">
        <f t="shared" si="1"/>
        <v>11</v>
      </c>
      <c r="L44" s="268" t="s">
        <v>106</v>
      </c>
      <c r="M44" s="406"/>
    </row>
    <row r="45" spans="1:13" s="90" customFormat="1" ht="20.25" customHeight="1" x14ac:dyDescent="0.4">
      <c r="A45" s="306"/>
      <c r="B45" s="221"/>
      <c r="C45" s="317"/>
      <c r="D45" s="349"/>
      <c r="E45" s="311"/>
      <c r="F45" s="126">
        <v>100</v>
      </c>
      <c r="G45" s="24" t="s">
        <v>33</v>
      </c>
      <c r="H45" s="15">
        <v>45321</v>
      </c>
      <c r="I45" s="16" t="s">
        <v>28</v>
      </c>
      <c r="J45" s="17">
        <v>45331</v>
      </c>
      <c r="K45" s="18">
        <f t="shared" si="1"/>
        <v>11</v>
      </c>
      <c r="L45" s="268" t="s">
        <v>156</v>
      </c>
      <c r="M45" s="407"/>
    </row>
    <row r="46" spans="1:13" s="90" customFormat="1" ht="20.25" customHeight="1" x14ac:dyDescent="0.4">
      <c r="A46" s="306"/>
      <c r="B46" s="225"/>
      <c r="C46" s="110" t="s">
        <v>132</v>
      </c>
      <c r="D46" s="198" t="s">
        <v>126</v>
      </c>
      <c r="E46" s="200">
        <v>1</v>
      </c>
      <c r="F46" s="137">
        <v>50</v>
      </c>
      <c r="G46" s="19"/>
      <c r="H46" s="15">
        <v>45138</v>
      </c>
      <c r="I46" s="16" t="s">
        <v>20</v>
      </c>
      <c r="J46" s="17">
        <v>45142</v>
      </c>
      <c r="K46" s="18">
        <f t="shared" si="1"/>
        <v>5</v>
      </c>
      <c r="L46" s="268" t="s">
        <v>149</v>
      </c>
      <c r="M46" s="381" t="s">
        <v>165</v>
      </c>
    </row>
    <row r="47" spans="1:13" s="90" customFormat="1" ht="20.25" customHeight="1" x14ac:dyDescent="0.4">
      <c r="A47" s="306"/>
      <c r="B47" s="225"/>
      <c r="C47" s="330" t="s">
        <v>34</v>
      </c>
      <c r="D47" s="331"/>
      <c r="E47" s="200">
        <v>1</v>
      </c>
      <c r="F47" s="137">
        <v>50</v>
      </c>
      <c r="G47" s="107"/>
      <c r="H47" s="15">
        <v>45089</v>
      </c>
      <c r="I47" s="16" t="s">
        <v>10</v>
      </c>
      <c r="J47" s="17">
        <v>45093</v>
      </c>
      <c r="K47" s="18">
        <f t="shared" si="1"/>
        <v>5</v>
      </c>
      <c r="L47" s="268" t="s">
        <v>152</v>
      </c>
      <c r="M47" s="406"/>
    </row>
    <row r="48" spans="1:13" s="90" customFormat="1" ht="20.25" customHeight="1" x14ac:dyDescent="0.4">
      <c r="A48" s="306"/>
      <c r="B48" s="225"/>
      <c r="C48" s="330" t="s">
        <v>35</v>
      </c>
      <c r="D48" s="331"/>
      <c r="E48" s="200">
        <v>1</v>
      </c>
      <c r="F48" s="126">
        <v>70</v>
      </c>
      <c r="G48" s="107"/>
      <c r="H48" s="15">
        <v>45173</v>
      </c>
      <c r="I48" s="16" t="s">
        <v>92</v>
      </c>
      <c r="J48" s="17">
        <v>45177</v>
      </c>
      <c r="K48" s="18">
        <f t="shared" si="1"/>
        <v>5</v>
      </c>
      <c r="L48" s="268" t="s">
        <v>105</v>
      </c>
      <c r="M48" s="406"/>
    </row>
    <row r="49" spans="1:13" s="90" customFormat="1" ht="20.25" customHeight="1" x14ac:dyDescent="0.4">
      <c r="A49" s="307"/>
      <c r="B49" s="227"/>
      <c r="C49" s="344" t="s">
        <v>36</v>
      </c>
      <c r="D49" s="345"/>
      <c r="E49" s="121">
        <v>1</v>
      </c>
      <c r="F49" s="139">
        <v>80</v>
      </c>
      <c r="G49" s="219"/>
      <c r="H49" s="30">
        <v>45180</v>
      </c>
      <c r="I49" s="31" t="s">
        <v>92</v>
      </c>
      <c r="J49" s="32">
        <v>45184</v>
      </c>
      <c r="K49" s="33">
        <f t="shared" si="1"/>
        <v>5</v>
      </c>
      <c r="L49" s="272" t="s">
        <v>155</v>
      </c>
      <c r="M49" s="406"/>
    </row>
    <row r="50" spans="1:13" s="90" customFormat="1" ht="20.25" customHeight="1" x14ac:dyDescent="0.4">
      <c r="A50" s="320" t="s">
        <v>37</v>
      </c>
      <c r="B50" s="230"/>
      <c r="C50" s="314" t="s">
        <v>38</v>
      </c>
      <c r="D50" s="333"/>
      <c r="E50" s="202">
        <v>1</v>
      </c>
      <c r="F50" s="129">
        <v>60</v>
      </c>
      <c r="G50" s="25"/>
      <c r="H50" s="26">
        <v>45260</v>
      </c>
      <c r="I50" s="27" t="s">
        <v>92</v>
      </c>
      <c r="J50" s="28">
        <v>45268</v>
      </c>
      <c r="K50" s="29">
        <f t="shared" si="1"/>
        <v>9</v>
      </c>
      <c r="L50" s="267" t="s">
        <v>106</v>
      </c>
      <c r="M50" s="406"/>
    </row>
    <row r="51" spans="1:13" s="90" customFormat="1" ht="20.25" customHeight="1" x14ac:dyDescent="0.4">
      <c r="A51" s="320"/>
      <c r="B51" s="231"/>
      <c r="C51" s="326" t="s">
        <v>39</v>
      </c>
      <c r="D51" s="327"/>
      <c r="E51" s="200">
        <v>1</v>
      </c>
      <c r="F51" s="126">
        <v>60</v>
      </c>
      <c r="G51" s="24"/>
      <c r="H51" s="15">
        <v>45082</v>
      </c>
      <c r="I51" s="16" t="s">
        <v>92</v>
      </c>
      <c r="J51" s="17">
        <v>45086</v>
      </c>
      <c r="K51" s="18">
        <f t="shared" si="1"/>
        <v>5</v>
      </c>
      <c r="L51" s="268" t="s">
        <v>103</v>
      </c>
      <c r="M51" s="406"/>
    </row>
    <row r="52" spans="1:13" s="90" customFormat="1" ht="20.25" customHeight="1" x14ac:dyDescent="0.4">
      <c r="A52" s="320"/>
      <c r="B52" s="231"/>
      <c r="C52" s="326" t="s">
        <v>40</v>
      </c>
      <c r="D52" s="327"/>
      <c r="E52" s="120">
        <v>1</v>
      </c>
      <c r="F52" s="127">
        <v>40</v>
      </c>
      <c r="G52" s="24"/>
      <c r="H52" s="15">
        <v>45260</v>
      </c>
      <c r="I52" s="16" t="s">
        <v>92</v>
      </c>
      <c r="J52" s="17">
        <v>45268</v>
      </c>
      <c r="K52" s="18">
        <f t="shared" si="1"/>
        <v>9</v>
      </c>
      <c r="L52" s="268" t="s">
        <v>106</v>
      </c>
      <c r="M52" s="406"/>
    </row>
    <row r="53" spans="1:13" s="90" customFormat="1" ht="20.25" customHeight="1" x14ac:dyDescent="0.4">
      <c r="A53" s="320"/>
      <c r="B53" s="232"/>
      <c r="C53" s="312" t="s">
        <v>41</v>
      </c>
      <c r="D53" s="346"/>
      <c r="E53" s="318">
        <v>2</v>
      </c>
      <c r="F53" s="127">
        <v>70</v>
      </c>
      <c r="G53" s="19" t="s">
        <v>7</v>
      </c>
      <c r="H53" s="15">
        <v>45166</v>
      </c>
      <c r="I53" s="16" t="s">
        <v>92</v>
      </c>
      <c r="J53" s="17">
        <v>45170</v>
      </c>
      <c r="K53" s="18">
        <f t="shared" si="1"/>
        <v>5</v>
      </c>
      <c r="L53" s="268" t="s">
        <v>154</v>
      </c>
      <c r="M53" s="406"/>
    </row>
    <row r="54" spans="1:13" s="90" customFormat="1" ht="20.25" customHeight="1" x14ac:dyDescent="0.4">
      <c r="A54" s="320"/>
      <c r="B54" s="230"/>
      <c r="C54" s="314"/>
      <c r="D54" s="333"/>
      <c r="E54" s="319"/>
      <c r="F54" s="127">
        <v>70</v>
      </c>
      <c r="G54" s="19" t="s">
        <v>42</v>
      </c>
      <c r="H54" s="15">
        <v>45222</v>
      </c>
      <c r="I54" s="16" t="s">
        <v>43</v>
      </c>
      <c r="J54" s="17">
        <v>45226</v>
      </c>
      <c r="K54" s="18">
        <f t="shared" si="1"/>
        <v>5</v>
      </c>
      <c r="L54" s="268" t="s">
        <v>153</v>
      </c>
      <c r="M54" s="406"/>
    </row>
    <row r="55" spans="1:13" s="90" customFormat="1" ht="20.25" customHeight="1" x14ac:dyDescent="0.4">
      <c r="A55" s="320"/>
      <c r="B55" s="233"/>
      <c r="C55" s="330" t="s">
        <v>44</v>
      </c>
      <c r="D55" s="331"/>
      <c r="E55" s="207">
        <v>1</v>
      </c>
      <c r="F55" s="129">
        <v>60</v>
      </c>
      <c r="G55" s="34"/>
      <c r="H55" s="26">
        <v>45096</v>
      </c>
      <c r="I55" s="27" t="s">
        <v>92</v>
      </c>
      <c r="J55" s="28">
        <v>45100</v>
      </c>
      <c r="K55" s="29">
        <f t="shared" si="1"/>
        <v>5</v>
      </c>
      <c r="L55" s="268" t="s">
        <v>103</v>
      </c>
      <c r="M55" s="406"/>
    </row>
    <row r="56" spans="1:13" s="90" customFormat="1" ht="20.25" customHeight="1" x14ac:dyDescent="0.4">
      <c r="A56" s="321"/>
      <c r="B56" s="234"/>
      <c r="C56" s="324" t="s">
        <v>45</v>
      </c>
      <c r="D56" s="325"/>
      <c r="E56" s="119">
        <v>1</v>
      </c>
      <c r="F56" s="132">
        <v>60</v>
      </c>
      <c r="G56" s="134"/>
      <c r="H56" s="30">
        <v>45313</v>
      </c>
      <c r="I56" s="31" t="s">
        <v>92</v>
      </c>
      <c r="J56" s="32">
        <v>45317</v>
      </c>
      <c r="K56" s="33">
        <f t="shared" si="1"/>
        <v>5</v>
      </c>
      <c r="L56" s="272" t="s">
        <v>111</v>
      </c>
      <c r="M56" s="407"/>
    </row>
    <row r="57" spans="1:13" s="90" customFormat="1" ht="20.25" customHeight="1" x14ac:dyDescent="0.4">
      <c r="A57" s="300" t="s">
        <v>124</v>
      </c>
      <c r="B57" s="220"/>
      <c r="C57" s="303" t="s">
        <v>47</v>
      </c>
      <c r="D57" s="304"/>
      <c r="E57" s="210">
        <v>1</v>
      </c>
      <c r="F57" s="217">
        <v>50</v>
      </c>
      <c r="G57" s="140"/>
      <c r="H57" s="89">
        <v>45082</v>
      </c>
      <c r="I57" s="66" t="s">
        <v>92</v>
      </c>
      <c r="J57" s="108">
        <v>45086</v>
      </c>
      <c r="K57" s="109">
        <f t="shared" si="1"/>
        <v>5</v>
      </c>
      <c r="L57" s="276" t="s">
        <v>152</v>
      </c>
      <c r="M57" s="381" t="s">
        <v>166</v>
      </c>
    </row>
    <row r="58" spans="1:13" s="90" customFormat="1" ht="20.25" customHeight="1" x14ac:dyDescent="0.4">
      <c r="A58" s="301"/>
      <c r="B58" s="225"/>
      <c r="C58" s="326" t="s">
        <v>46</v>
      </c>
      <c r="D58" s="327"/>
      <c r="E58" s="200">
        <v>1</v>
      </c>
      <c r="F58" s="126">
        <v>40</v>
      </c>
      <c r="G58" s="24"/>
      <c r="H58" s="15">
        <v>45201</v>
      </c>
      <c r="I58" s="16" t="s">
        <v>92</v>
      </c>
      <c r="J58" s="17">
        <v>45205</v>
      </c>
      <c r="K58" s="18">
        <f t="shared" si="1"/>
        <v>5</v>
      </c>
      <c r="L58" s="268" t="s">
        <v>155</v>
      </c>
      <c r="M58" s="406"/>
    </row>
    <row r="59" spans="1:13" s="90" customFormat="1" ht="20.25" customHeight="1" x14ac:dyDescent="0.4">
      <c r="A59" s="301"/>
      <c r="B59" s="225"/>
      <c r="C59" s="326" t="s">
        <v>94</v>
      </c>
      <c r="D59" s="327"/>
      <c r="E59" s="200">
        <v>1</v>
      </c>
      <c r="F59" s="126">
        <v>40</v>
      </c>
      <c r="G59" s="24"/>
      <c r="H59" s="15">
        <v>45075</v>
      </c>
      <c r="I59" s="16" t="s">
        <v>92</v>
      </c>
      <c r="J59" s="17">
        <v>45079</v>
      </c>
      <c r="K59" s="18">
        <f t="shared" si="1"/>
        <v>5</v>
      </c>
      <c r="L59" s="268" t="s">
        <v>103</v>
      </c>
      <c r="M59" s="406"/>
    </row>
    <row r="60" spans="1:13" s="90" customFormat="1" ht="20.25" customHeight="1" x14ac:dyDescent="0.4">
      <c r="A60" s="301"/>
      <c r="B60" s="221"/>
      <c r="C60" s="326" t="s">
        <v>48</v>
      </c>
      <c r="D60" s="327"/>
      <c r="E60" s="202">
        <v>1</v>
      </c>
      <c r="F60" s="129">
        <v>40</v>
      </c>
      <c r="G60" s="25"/>
      <c r="H60" s="26">
        <v>45237</v>
      </c>
      <c r="I60" s="27" t="s">
        <v>10</v>
      </c>
      <c r="J60" s="28">
        <v>45245</v>
      </c>
      <c r="K60" s="29">
        <f t="shared" si="1"/>
        <v>9</v>
      </c>
      <c r="L60" s="267" t="s">
        <v>150</v>
      </c>
      <c r="M60" s="406"/>
    </row>
    <row r="61" spans="1:13" s="90" customFormat="1" ht="20.25" customHeight="1" x14ac:dyDescent="0.4">
      <c r="A61" s="301"/>
      <c r="B61" s="225"/>
      <c r="C61" s="326" t="s">
        <v>119</v>
      </c>
      <c r="D61" s="327"/>
      <c r="E61" s="200">
        <v>1</v>
      </c>
      <c r="F61" s="126">
        <v>30</v>
      </c>
      <c r="G61" s="24"/>
      <c r="H61" s="15">
        <v>45104</v>
      </c>
      <c r="I61" s="16" t="s">
        <v>92</v>
      </c>
      <c r="J61" s="17">
        <v>45112</v>
      </c>
      <c r="K61" s="18">
        <f t="shared" ref="K61" si="4">J61-H61+1</f>
        <v>9</v>
      </c>
      <c r="L61" s="268" t="s">
        <v>103</v>
      </c>
      <c r="M61" s="406"/>
    </row>
    <row r="62" spans="1:13" s="90" customFormat="1" ht="20.25" customHeight="1" x14ac:dyDescent="0.4">
      <c r="A62" s="301"/>
      <c r="B62" s="221"/>
      <c r="C62" s="326" t="s">
        <v>120</v>
      </c>
      <c r="D62" s="327"/>
      <c r="E62" s="202">
        <v>1</v>
      </c>
      <c r="F62" s="129">
        <v>30</v>
      </c>
      <c r="G62" s="25"/>
      <c r="H62" s="26">
        <v>45061</v>
      </c>
      <c r="I62" s="27" t="s">
        <v>92</v>
      </c>
      <c r="J62" s="28">
        <v>45065</v>
      </c>
      <c r="K62" s="29">
        <f t="shared" si="1"/>
        <v>5</v>
      </c>
      <c r="L62" s="267" t="s">
        <v>103</v>
      </c>
      <c r="M62" s="406"/>
    </row>
    <row r="63" spans="1:13" s="90" customFormat="1" ht="20.25" customHeight="1" x14ac:dyDescent="0.4">
      <c r="A63" s="301"/>
      <c r="B63" s="235"/>
      <c r="C63" s="330" t="s">
        <v>51</v>
      </c>
      <c r="D63" s="331"/>
      <c r="E63" s="120">
        <v>1</v>
      </c>
      <c r="F63" s="126">
        <v>40</v>
      </c>
      <c r="G63" s="107"/>
      <c r="H63" s="15">
        <v>45215</v>
      </c>
      <c r="I63" s="16" t="s">
        <v>92</v>
      </c>
      <c r="J63" s="17">
        <v>45219</v>
      </c>
      <c r="K63" s="18">
        <f t="shared" ref="K63" si="5">J63-H63+1</f>
        <v>5</v>
      </c>
      <c r="L63" s="279" t="s">
        <v>153</v>
      </c>
      <c r="M63" s="406"/>
    </row>
    <row r="64" spans="1:13" s="90" customFormat="1" ht="20.25" customHeight="1" x14ac:dyDescent="0.4">
      <c r="A64" s="301"/>
      <c r="B64" s="221"/>
      <c r="C64" s="77" t="s">
        <v>129</v>
      </c>
      <c r="D64" s="199" t="s">
        <v>130</v>
      </c>
      <c r="E64" s="202">
        <v>1</v>
      </c>
      <c r="F64" s="171">
        <v>80</v>
      </c>
      <c r="G64" s="34"/>
      <c r="H64" s="26">
        <v>45189</v>
      </c>
      <c r="I64" s="27" t="s">
        <v>92</v>
      </c>
      <c r="J64" s="28">
        <v>45191</v>
      </c>
      <c r="K64" s="29">
        <f t="shared" si="1"/>
        <v>3</v>
      </c>
      <c r="L64" s="268" t="s">
        <v>155</v>
      </c>
      <c r="M64" s="406"/>
    </row>
    <row r="65" spans="1:13" s="90" customFormat="1" ht="20.25" customHeight="1" x14ac:dyDescent="0.4">
      <c r="A65" s="301"/>
      <c r="B65" s="225"/>
      <c r="C65" s="438" t="s">
        <v>143</v>
      </c>
      <c r="D65" s="439"/>
      <c r="E65" s="200">
        <v>1</v>
      </c>
      <c r="F65" s="141">
        <v>150</v>
      </c>
      <c r="G65" s="107"/>
      <c r="H65" s="15">
        <v>45056</v>
      </c>
      <c r="I65" s="16" t="s">
        <v>10</v>
      </c>
      <c r="J65" s="17">
        <v>45058</v>
      </c>
      <c r="K65" s="18">
        <f t="shared" si="1"/>
        <v>3</v>
      </c>
      <c r="L65" s="268" t="s">
        <v>151</v>
      </c>
      <c r="M65" s="406"/>
    </row>
    <row r="66" spans="1:13" s="90" customFormat="1" ht="20.25" customHeight="1" x14ac:dyDescent="0.4">
      <c r="A66" s="302"/>
      <c r="B66" s="227"/>
      <c r="C66" s="344" t="s">
        <v>49</v>
      </c>
      <c r="D66" s="345"/>
      <c r="E66" s="203">
        <v>1</v>
      </c>
      <c r="F66" s="132">
        <v>30</v>
      </c>
      <c r="G66" s="211"/>
      <c r="H66" s="215">
        <v>45131</v>
      </c>
      <c r="I66" s="214" t="s">
        <v>92</v>
      </c>
      <c r="J66" s="213">
        <v>45135</v>
      </c>
      <c r="K66" s="212">
        <f t="shared" si="1"/>
        <v>5</v>
      </c>
      <c r="L66" s="272" t="s">
        <v>102</v>
      </c>
      <c r="M66" s="406"/>
    </row>
    <row r="67" spans="1:13" s="114" customFormat="1" ht="20.25" customHeight="1" x14ac:dyDescent="0.4">
      <c r="A67" s="428" t="s">
        <v>112</v>
      </c>
      <c r="B67" s="236"/>
      <c r="C67" s="322" t="s">
        <v>101</v>
      </c>
      <c r="D67" s="323"/>
      <c r="E67" s="118">
        <v>1</v>
      </c>
      <c r="F67" s="142">
        <v>60</v>
      </c>
      <c r="G67" s="136"/>
      <c r="H67" s="11">
        <v>45089</v>
      </c>
      <c r="I67" s="12" t="s">
        <v>92</v>
      </c>
      <c r="J67" s="13">
        <v>45093</v>
      </c>
      <c r="K67" s="14">
        <f t="shared" si="1"/>
        <v>5</v>
      </c>
      <c r="L67" s="267" t="s">
        <v>103</v>
      </c>
      <c r="M67" s="406"/>
    </row>
    <row r="68" spans="1:13" s="90" customFormat="1" ht="20.25" customHeight="1" x14ac:dyDescent="0.4">
      <c r="A68" s="429"/>
      <c r="B68" s="237"/>
      <c r="C68" s="324" t="s">
        <v>50</v>
      </c>
      <c r="D68" s="325"/>
      <c r="E68" s="121">
        <v>1</v>
      </c>
      <c r="F68" s="139">
        <v>60</v>
      </c>
      <c r="G68" s="134"/>
      <c r="H68" s="30">
        <v>45306</v>
      </c>
      <c r="I68" s="31" t="s">
        <v>92</v>
      </c>
      <c r="J68" s="32">
        <v>45310</v>
      </c>
      <c r="K68" s="33">
        <f t="shared" si="1"/>
        <v>5</v>
      </c>
      <c r="L68" s="272" t="s">
        <v>148</v>
      </c>
      <c r="M68" s="406"/>
    </row>
    <row r="69" spans="1:13" s="90" customFormat="1" ht="20.25" customHeight="1" x14ac:dyDescent="0.4">
      <c r="A69" s="435" t="s">
        <v>52</v>
      </c>
      <c r="B69" s="230"/>
      <c r="C69" s="322" t="s">
        <v>113</v>
      </c>
      <c r="D69" s="323"/>
      <c r="E69" s="207">
        <v>1</v>
      </c>
      <c r="F69" s="129">
        <v>50</v>
      </c>
      <c r="G69" s="34"/>
      <c r="H69" s="26">
        <v>45089</v>
      </c>
      <c r="I69" s="27" t="s">
        <v>92</v>
      </c>
      <c r="J69" s="28">
        <v>45093</v>
      </c>
      <c r="K69" s="29">
        <f t="shared" si="1"/>
        <v>5</v>
      </c>
      <c r="L69" s="267" t="s">
        <v>103</v>
      </c>
      <c r="M69" s="381" t="s">
        <v>167</v>
      </c>
    </row>
    <row r="70" spans="1:13" s="90" customFormat="1" ht="20.25" customHeight="1" x14ac:dyDescent="0.4">
      <c r="A70" s="436"/>
      <c r="B70" s="238"/>
      <c r="C70" s="324" t="s">
        <v>53</v>
      </c>
      <c r="D70" s="325"/>
      <c r="E70" s="119">
        <v>1</v>
      </c>
      <c r="F70" s="132">
        <v>50</v>
      </c>
      <c r="G70" s="134"/>
      <c r="H70" s="30">
        <v>45215</v>
      </c>
      <c r="I70" s="31" t="s">
        <v>92</v>
      </c>
      <c r="J70" s="32">
        <v>45219</v>
      </c>
      <c r="K70" s="33">
        <f t="shared" si="1"/>
        <v>5</v>
      </c>
      <c r="L70" s="272" t="s">
        <v>109</v>
      </c>
      <c r="M70" s="406"/>
    </row>
    <row r="71" spans="1:13" s="90" customFormat="1" ht="20.25" customHeight="1" x14ac:dyDescent="0.4">
      <c r="A71" s="430" t="s">
        <v>114</v>
      </c>
      <c r="B71" s="239"/>
      <c r="C71" s="303" t="s">
        <v>54</v>
      </c>
      <c r="D71" s="304"/>
      <c r="E71" s="200">
        <v>1</v>
      </c>
      <c r="F71" s="126">
        <v>40</v>
      </c>
      <c r="G71" s="19"/>
      <c r="H71" s="15">
        <v>45348</v>
      </c>
      <c r="I71" s="16" t="s">
        <v>92</v>
      </c>
      <c r="J71" s="17">
        <v>45352</v>
      </c>
      <c r="K71" s="18">
        <f t="shared" ref="K71:K78" si="6">J71-H71+1</f>
        <v>5</v>
      </c>
      <c r="L71" s="268" t="s">
        <v>156</v>
      </c>
      <c r="M71" s="406"/>
    </row>
    <row r="72" spans="1:13" s="90" customFormat="1" ht="20.25" customHeight="1" x14ac:dyDescent="0.4">
      <c r="A72" s="431"/>
      <c r="B72" s="240"/>
      <c r="C72" s="324" t="s">
        <v>55</v>
      </c>
      <c r="D72" s="325"/>
      <c r="E72" s="119">
        <v>1</v>
      </c>
      <c r="F72" s="132">
        <v>40</v>
      </c>
      <c r="G72" s="134"/>
      <c r="H72" s="30">
        <v>45306</v>
      </c>
      <c r="I72" s="31" t="s">
        <v>92</v>
      </c>
      <c r="J72" s="32">
        <v>45310</v>
      </c>
      <c r="K72" s="33">
        <f t="shared" si="6"/>
        <v>5</v>
      </c>
      <c r="L72" s="279" t="s">
        <v>148</v>
      </c>
      <c r="M72" s="406"/>
    </row>
    <row r="73" spans="1:13" s="90" customFormat="1" ht="20.25" customHeight="1" x14ac:dyDescent="0.4">
      <c r="A73" s="434" t="s">
        <v>56</v>
      </c>
      <c r="B73" s="241"/>
      <c r="C73" s="424" t="s">
        <v>57</v>
      </c>
      <c r="D73" s="425"/>
      <c r="E73" s="432">
        <v>2</v>
      </c>
      <c r="F73" s="122">
        <v>70</v>
      </c>
      <c r="G73" s="35" t="s">
        <v>58</v>
      </c>
      <c r="H73" s="11">
        <v>45260</v>
      </c>
      <c r="I73" s="12" t="s">
        <v>92</v>
      </c>
      <c r="J73" s="13">
        <v>45268</v>
      </c>
      <c r="K73" s="14">
        <f t="shared" si="6"/>
        <v>9</v>
      </c>
      <c r="L73" s="271" t="s">
        <v>150</v>
      </c>
      <c r="M73" s="406"/>
    </row>
    <row r="74" spans="1:13" s="90" customFormat="1" ht="20.25" customHeight="1" x14ac:dyDescent="0.4">
      <c r="A74" s="431"/>
      <c r="B74" s="258"/>
      <c r="C74" s="426"/>
      <c r="D74" s="427"/>
      <c r="E74" s="433"/>
      <c r="F74" s="132">
        <v>70</v>
      </c>
      <c r="G74" s="111" t="s">
        <v>11</v>
      </c>
      <c r="H74" s="30">
        <v>45336</v>
      </c>
      <c r="I74" s="31" t="s">
        <v>92</v>
      </c>
      <c r="J74" s="32">
        <v>45344</v>
      </c>
      <c r="K74" s="33">
        <f t="shared" si="6"/>
        <v>9</v>
      </c>
      <c r="L74" s="272" t="s">
        <v>156</v>
      </c>
      <c r="M74" s="406"/>
    </row>
    <row r="75" spans="1:13" s="90" customFormat="1" ht="20.25" customHeight="1" x14ac:dyDescent="0.4">
      <c r="A75" s="371" t="s">
        <v>59</v>
      </c>
      <c r="B75" s="242"/>
      <c r="C75" s="206" t="s">
        <v>90</v>
      </c>
      <c r="D75" s="208" t="s">
        <v>131</v>
      </c>
      <c r="E75" s="202">
        <v>1</v>
      </c>
      <c r="F75" s="129">
        <v>70</v>
      </c>
      <c r="G75" s="25"/>
      <c r="H75" s="26">
        <v>45336</v>
      </c>
      <c r="I75" s="27" t="s">
        <v>92</v>
      </c>
      <c r="J75" s="28">
        <v>45344</v>
      </c>
      <c r="K75" s="29">
        <f t="shared" si="6"/>
        <v>9</v>
      </c>
      <c r="L75" s="267" t="s">
        <v>104</v>
      </c>
      <c r="M75" s="406"/>
    </row>
    <row r="76" spans="1:13" s="90" customFormat="1" ht="20.25" customHeight="1" x14ac:dyDescent="0.4">
      <c r="A76" s="371"/>
      <c r="B76" s="243"/>
      <c r="C76" s="312" t="s">
        <v>60</v>
      </c>
      <c r="D76" s="346"/>
      <c r="E76" s="261">
        <v>1</v>
      </c>
      <c r="F76" s="127">
        <v>80</v>
      </c>
      <c r="G76" s="24"/>
      <c r="H76" s="15">
        <v>45321</v>
      </c>
      <c r="I76" s="16" t="s">
        <v>92</v>
      </c>
      <c r="J76" s="17">
        <v>45329</v>
      </c>
      <c r="K76" s="18">
        <f t="shared" si="6"/>
        <v>9</v>
      </c>
      <c r="L76" s="268" t="s">
        <v>104</v>
      </c>
      <c r="M76" s="406"/>
    </row>
    <row r="77" spans="1:13" s="90" customFormat="1" ht="20.25" customHeight="1" x14ac:dyDescent="0.4">
      <c r="A77" s="371"/>
      <c r="B77" s="243"/>
      <c r="C77" s="312" t="s">
        <v>61</v>
      </c>
      <c r="D77" s="346"/>
      <c r="E77" s="309">
        <v>2</v>
      </c>
      <c r="F77" s="126">
        <v>70</v>
      </c>
      <c r="G77" s="19" t="s">
        <v>24</v>
      </c>
      <c r="H77" s="15">
        <v>45131</v>
      </c>
      <c r="I77" s="16" t="s">
        <v>92</v>
      </c>
      <c r="J77" s="17">
        <v>45135</v>
      </c>
      <c r="K77" s="18">
        <f t="shared" si="6"/>
        <v>5</v>
      </c>
      <c r="L77" s="268" t="s">
        <v>102</v>
      </c>
      <c r="M77" s="406"/>
    </row>
    <row r="78" spans="1:13" s="90" customFormat="1" ht="20.25" customHeight="1" thickBot="1" x14ac:dyDescent="0.45">
      <c r="A78" s="372"/>
      <c r="B78" s="244"/>
      <c r="C78" s="422"/>
      <c r="D78" s="423"/>
      <c r="E78" s="373"/>
      <c r="F78" s="126">
        <v>70</v>
      </c>
      <c r="G78" s="111" t="s">
        <v>11</v>
      </c>
      <c r="H78" s="30">
        <v>45222</v>
      </c>
      <c r="I78" s="31" t="s">
        <v>92</v>
      </c>
      <c r="J78" s="32">
        <v>45226</v>
      </c>
      <c r="K78" s="33">
        <f t="shared" si="6"/>
        <v>5</v>
      </c>
      <c r="L78" s="272" t="s">
        <v>153</v>
      </c>
      <c r="M78" s="407"/>
    </row>
    <row r="79" spans="1:13" s="90" customFormat="1" ht="20.25" customHeight="1" thickBot="1" x14ac:dyDescent="0.45">
      <c r="A79" s="365" t="s">
        <v>62</v>
      </c>
      <c r="B79" s="366"/>
      <c r="C79" s="366"/>
      <c r="D79" s="367"/>
      <c r="E79" s="144">
        <f>SUM(E5:E78)</f>
        <v>74</v>
      </c>
      <c r="F79" s="269">
        <f>SUM(F5:F78)</f>
        <v>4610</v>
      </c>
      <c r="G79" s="245"/>
      <c r="H79" s="246"/>
      <c r="I79" s="247"/>
      <c r="J79" s="248"/>
      <c r="K79" s="249"/>
      <c r="M79" s="286"/>
    </row>
    <row r="80" spans="1:13" ht="22.5" customHeight="1" x14ac:dyDescent="0.4">
      <c r="A80" s="162"/>
      <c r="B80" s="91"/>
      <c r="C80" s="92"/>
      <c r="D80" s="92"/>
      <c r="E80" s="93"/>
      <c r="F80" s="94"/>
      <c r="G80" s="95"/>
      <c r="H80" s="96"/>
      <c r="I80" s="97"/>
      <c r="J80" s="96"/>
      <c r="K80" s="98"/>
    </row>
    <row r="81" spans="1:13" s="37" customFormat="1" ht="21.75" x14ac:dyDescent="0.4">
      <c r="A81" s="55" t="s">
        <v>63</v>
      </c>
      <c r="B81" s="55"/>
      <c r="C81" s="145"/>
      <c r="D81" s="145"/>
      <c r="E81" s="146"/>
      <c r="F81" s="55"/>
      <c r="G81" s="55"/>
      <c r="H81" s="55"/>
      <c r="I81" s="55"/>
      <c r="J81" s="55"/>
      <c r="K81" s="147"/>
      <c r="M81" s="283"/>
    </row>
    <row r="82" spans="1:13" s="37" customFormat="1" ht="15" customHeight="1" x14ac:dyDescent="0.4">
      <c r="A82" s="148"/>
      <c r="B82" s="148"/>
      <c r="C82" s="149"/>
      <c r="D82" s="149"/>
      <c r="E82" s="150"/>
      <c r="F82" s="151"/>
      <c r="G82" s="152"/>
      <c r="H82" s="153"/>
      <c r="I82" s="154"/>
      <c r="J82" s="153"/>
      <c r="K82" s="155"/>
      <c r="M82" s="283"/>
    </row>
    <row r="83" spans="1:13" s="37" customFormat="1" ht="36" customHeight="1" x14ac:dyDescent="0.4">
      <c r="A83" s="334" t="s">
        <v>2</v>
      </c>
      <c r="B83" s="335"/>
      <c r="C83" s="335"/>
      <c r="D83" s="336"/>
      <c r="E83" s="112" t="s">
        <v>3</v>
      </c>
      <c r="F83" s="36" t="s">
        <v>4</v>
      </c>
      <c r="G83" s="358" t="s">
        <v>157</v>
      </c>
      <c r="H83" s="359"/>
      <c r="I83" s="359"/>
      <c r="J83" s="360"/>
      <c r="K83" s="113" t="s">
        <v>5</v>
      </c>
      <c r="L83" s="74" t="s">
        <v>73</v>
      </c>
      <c r="M83" s="285" t="s">
        <v>74</v>
      </c>
    </row>
    <row r="84" spans="1:13" ht="20.25" customHeight="1" x14ac:dyDescent="0.4">
      <c r="A84" s="375" t="s">
        <v>64</v>
      </c>
      <c r="B84" s="156"/>
      <c r="C84" s="395" t="s">
        <v>141</v>
      </c>
      <c r="D84" s="396"/>
      <c r="E84" s="374">
        <v>2</v>
      </c>
      <c r="F84" s="122">
        <v>80</v>
      </c>
      <c r="G84" s="23" t="s">
        <v>24</v>
      </c>
      <c r="H84" s="11">
        <v>45043</v>
      </c>
      <c r="I84" s="12" t="s">
        <v>20</v>
      </c>
      <c r="J84" s="13">
        <v>45044</v>
      </c>
      <c r="K84" s="14">
        <f t="shared" ref="K84:K90" si="7">J84-H84+1</f>
        <v>2</v>
      </c>
      <c r="L84" s="267" t="s">
        <v>115</v>
      </c>
      <c r="M84" s="381" t="s">
        <v>168</v>
      </c>
    </row>
    <row r="85" spans="1:13" ht="20.25" customHeight="1" x14ac:dyDescent="0.4">
      <c r="A85" s="376"/>
      <c r="B85" s="157"/>
      <c r="C85" s="184"/>
      <c r="D85" s="186" t="s">
        <v>137</v>
      </c>
      <c r="E85" s="374"/>
      <c r="F85" s="126">
        <v>80</v>
      </c>
      <c r="G85" s="24" t="s">
        <v>18</v>
      </c>
      <c r="H85" s="15">
        <v>45127</v>
      </c>
      <c r="I85" s="16" t="s">
        <v>20</v>
      </c>
      <c r="J85" s="17">
        <v>45128</v>
      </c>
      <c r="K85" s="18">
        <f t="shared" si="7"/>
        <v>2</v>
      </c>
      <c r="L85" s="268" t="s">
        <v>149</v>
      </c>
      <c r="M85" s="406"/>
    </row>
    <row r="86" spans="1:13" ht="17.100000000000001" customHeight="1" x14ac:dyDescent="0.4">
      <c r="A86" s="376"/>
      <c r="B86" s="192"/>
      <c r="C86" s="378" t="s">
        <v>138</v>
      </c>
      <c r="D86" s="379"/>
      <c r="E86" s="352">
        <v>1</v>
      </c>
      <c r="F86" s="356">
        <v>80</v>
      </c>
      <c r="G86" s="354"/>
      <c r="H86" s="416">
        <v>45302</v>
      </c>
      <c r="I86" s="414" t="s">
        <v>20</v>
      </c>
      <c r="J86" s="412">
        <v>45303</v>
      </c>
      <c r="K86" s="410">
        <f t="shared" si="7"/>
        <v>2</v>
      </c>
      <c r="L86" s="408" t="s">
        <v>148</v>
      </c>
      <c r="M86" s="406"/>
    </row>
    <row r="87" spans="1:13" ht="17.100000000000001" customHeight="1" x14ac:dyDescent="0.4">
      <c r="A87" s="377"/>
      <c r="B87" s="193"/>
      <c r="C87" s="196"/>
      <c r="D87" s="197" t="s">
        <v>130</v>
      </c>
      <c r="E87" s="380"/>
      <c r="F87" s="357"/>
      <c r="G87" s="355"/>
      <c r="H87" s="417">
        <v>45302</v>
      </c>
      <c r="I87" s="415"/>
      <c r="J87" s="413">
        <v>45303</v>
      </c>
      <c r="K87" s="411"/>
      <c r="L87" s="409"/>
      <c r="M87" s="406"/>
    </row>
    <row r="88" spans="1:13" ht="20.25" customHeight="1" x14ac:dyDescent="0.4">
      <c r="A88" s="418" t="s">
        <v>98</v>
      </c>
      <c r="B88" s="159"/>
      <c r="C88" s="361" t="s">
        <v>65</v>
      </c>
      <c r="D88" s="178"/>
      <c r="E88" s="310">
        <v>3</v>
      </c>
      <c r="F88" s="158">
        <v>120</v>
      </c>
      <c r="G88" s="23" t="s">
        <v>24</v>
      </c>
      <c r="H88" s="11">
        <v>45054</v>
      </c>
      <c r="I88" s="12" t="s">
        <v>92</v>
      </c>
      <c r="J88" s="13">
        <v>45055</v>
      </c>
      <c r="K88" s="14">
        <f t="shared" si="7"/>
        <v>2</v>
      </c>
      <c r="L88" s="271" t="s">
        <v>115</v>
      </c>
      <c r="M88" s="406"/>
    </row>
    <row r="89" spans="1:13" ht="20.25" customHeight="1" x14ac:dyDescent="0.4">
      <c r="A89" s="419"/>
      <c r="B89" s="159"/>
      <c r="C89" s="361"/>
      <c r="D89" s="178"/>
      <c r="E89" s="310"/>
      <c r="F89" s="158">
        <v>120</v>
      </c>
      <c r="G89" s="24" t="s">
        <v>9</v>
      </c>
      <c r="H89" s="15">
        <v>45231</v>
      </c>
      <c r="I89" s="16" t="s">
        <v>92</v>
      </c>
      <c r="J89" s="17">
        <v>45232</v>
      </c>
      <c r="K89" s="29">
        <f t="shared" si="7"/>
        <v>2</v>
      </c>
      <c r="L89" s="267" t="s">
        <v>150</v>
      </c>
      <c r="M89" s="406"/>
    </row>
    <row r="90" spans="1:13" ht="20.25" customHeight="1" x14ac:dyDescent="0.4">
      <c r="A90" s="420"/>
      <c r="B90" s="143"/>
      <c r="C90" s="362"/>
      <c r="D90" s="179"/>
      <c r="E90" s="421"/>
      <c r="F90" s="137">
        <v>120</v>
      </c>
      <c r="G90" s="24" t="s">
        <v>19</v>
      </c>
      <c r="H90" s="15">
        <v>45300</v>
      </c>
      <c r="I90" s="16" t="s">
        <v>92</v>
      </c>
      <c r="J90" s="17">
        <v>45301</v>
      </c>
      <c r="K90" s="18">
        <f t="shared" si="7"/>
        <v>2</v>
      </c>
      <c r="L90" s="272" t="s">
        <v>148</v>
      </c>
      <c r="M90" s="406"/>
    </row>
    <row r="91" spans="1:13" s="37" customFormat="1" ht="33.950000000000003" customHeight="1" x14ac:dyDescent="0.4">
      <c r="A91" s="123" t="s">
        <v>145</v>
      </c>
      <c r="B91" s="160"/>
      <c r="C91" s="182" t="s">
        <v>66</v>
      </c>
      <c r="D91" s="41"/>
      <c r="E91" s="118">
        <v>1</v>
      </c>
      <c r="F91" s="161">
        <v>100</v>
      </c>
      <c r="G91" s="35"/>
      <c r="H91" s="11">
        <v>45036</v>
      </c>
      <c r="I91" s="12" t="s">
        <v>20</v>
      </c>
      <c r="J91" s="13">
        <v>45037</v>
      </c>
      <c r="K91" s="14">
        <f t="shared" ref="K91:K94" si="8">J91-H91+1</f>
        <v>2</v>
      </c>
      <c r="L91" s="270" t="s">
        <v>95</v>
      </c>
      <c r="M91" s="406"/>
    </row>
    <row r="92" spans="1:13" ht="20.25" customHeight="1" x14ac:dyDescent="0.4">
      <c r="A92" s="300" t="s">
        <v>6</v>
      </c>
      <c r="B92" s="189"/>
      <c r="C92" s="183" t="s">
        <v>140</v>
      </c>
      <c r="D92" s="177"/>
      <c r="E92" s="387">
        <v>2</v>
      </c>
      <c r="F92" s="122">
        <v>30</v>
      </c>
      <c r="G92" s="35" t="s">
        <v>24</v>
      </c>
      <c r="H92" s="11">
        <v>45043</v>
      </c>
      <c r="I92" s="12" t="s">
        <v>8</v>
      </c>
      <c r="J92" s="13">
        <v>45044</v>
      </c>
      <c r="K92" s="14">
        <f t="shared" si="8"/>
        <v>2</v>
      </c>
      <c r="L92" s="267" t="s">
        <v>115</v>
      </c>
      <c r="M92" s="406"/>
    </row>
    <row r="93" spans="1:13" ht="20.25" customHeight="1" x14ac:dyDescent="0.4">
      <c r="A93" s="301"/>
      <c r="B93" s="190"/>
      <c r="C93" s="205"/>
      <c r="D93" s="185" t="s">
        <v>139</v>
      </c>
      <c r="E93" s="374"/>
      <c r="F93" s="129">
        <v>30</v>
      </c>
      <c r="G93" s="24" t="s">
        <v>18</v>
      </c>
      <c r="H93" s="15">
        <v>45127</v>
      </c>
      <c r="I93" s="16" t="s">
        <v>92</v>
      </c>
      <c r="J93" s="17">
        <v>45128</v>
      </c>
      <c r="K93" s="18">
        <f t="shared" si="8"/>
        <v>2</v>
      </c>
      <c r="L93" s="268" t="s">
        <v>149</v>
      </c>
      <c r="M93" s="406"/>
    </row>
    <row r="94" spans="1:13" ht="17.100000000000001" customHeight="1" x14ac:dyDescent="0.4">
      <c r="A94" s="301"/>
      <c r="B94" s="191"/>
      <c r="C94" s="195" t="s">
        <v>142</v>
      </c>
      <c r="D94" s="42"/>
      <c r="E94" s="352">
        <v>1</v>
      </c>
      <c r="F94" s="398">
        <v>30</v>
      </c>
      <c r="G94" s="354"/>
      <c r="H94" s="416">
        <v>45302</v>
      </c>
      <c r="I94" s="414" t="s">
        <v>92</v>
      </c>
      <c r="J94" s="412">
        <v>45303</v>
      </c>
      <c r="K94" s="410">
        <f t="shared" si="8"/>
        <v>2</v>
      </c>
      <c r="L94" s="408" t="s">
        <v>148</v>
      </c>
      <c r="M94" s="406"/>
    </row>
    <row r="95" spans="1:13" ht="17.100000000000001" customHeight="1" thickBot="1" x14ac:dyDescent="0.45">
      <c r="A95" s="397"/>
      <c r="B95" s="187"/>
      <c r="C95" s="188"/>
      <c r="D95" s="194" t="s">
        <v>139</v>
      </c>
      <c r="E95" s="353"/>
      <c r="F95" s="399"/>
      <c r="G95" s="355"/>
      <c r="H95" s="417">
        <v>45302</v>
      </c>
      <c r="I95" s="415"/>
      <c r="J95" s="413">
        <v>45303</v>
      </c>
      <c r="K95" s="411"/>
      <c r="L95" s="409"/>
      <c r="M95" s="407"/>
    </row>
    <row r="96" spans="1:13" ht="20.25" customHeight="1" thickBot="1" x14ac:dyDescent="0.45">
      <c r="A96" s="365" t="s">
        <v>62</v>
      </c>
      <c r="B96" s="366"/>
      <c r="C96" s="366"/>
      <c r="D96" s="367"/>
      <c r="E96" s="144">
        <f>SUM(E84:E95)</f>
        <v>10</v>
      </c>
      <c r="F96" s="269">
        <f>SUM(F84:F95)</f>
        <v>790</v>
      </c>
      <c r="G96" s="245"/>
      <c r="H96" s="250"/>
      <c r="I96" s="251"/>
      <c r="J96" s="250"/>
      <c r="K96" s="249"/>
    </row>
    <row r="97" spans="1:13" ht="22.5" customHeight="1" x14ac:dyDescent="0.4">
      <c r="A97" s="162"/>
      <c r="B97" s="91"/>
      <c r="C97" s="92"/>
      <c r="D97" s="92"/>
      <c r="E97" s="93"/>
      <c r="F97" s="94"/>
      <c r="G97" s="95"/>
      <c r="H97" s="96"/>
      <c r="I97" s="97"/>
      <c r="J97" s="96"/>
      <c r="K97" s="98"/>
    </row>
    <row r="98" spans="1:13" s="37" customFormat="1" ht="21.75" customHeight="1" x14ac:dyDescent="0.4">
      <c r="A98" s="163" t="s">
        <v>67</v>
      </c>
      <c r="B98" s="163"/>
      <c r="C98" s="164"/>
      <c r="D98" s="164"/>
      <c r="E98" s="44"/>
      <c r="F98" s="6"/>
      <c r="G98" s="165"/>
      <c r="H98" s="8"/>
      <c r="I98" s="9"/>
      <c r="J98" s="8"/>
      <c r="K98" s="10"/>
      <c r="M98" s="283"/>
    </row>
    <row r="99" spans="1:13" s="37" customFormat="1" ht="15" customHeight="1" x14ac:dyDescent="0.4">
      <c r="A99" s="166"/>
      <c r="B99" s="166"/>
      <c r="C99" s="164"/>
      <c r="D99" s="164"/>
      <c r="E99" s="44"/>
      <c r="F99" s="6"/>
      <c r="G99" s="165"/>
      <c r="H99" s="8"/>
      <c r="I99" s="9"/>
      <c r="J99" s="8"/>
      <c r="K99" s="10"/>
      <c r="M99" s="283"/>
    </row>
    <row r="100" spans="1:13" s="37" customFormat="1" ht="36" customHeight="1" x14ac:dyDescent="0.4">
      <c r="A100" s="334" t="s">
        <v>2</v>
      </c>
      <c r="B100" s="335"/>
      <c r="C100" s="335"/>
      <c r="D100" s="336"/>
      <c r="E100" s="112" t="s">
        <v>3</v>
      </c>
      <c r="F100" s="36" t="s">
        <v>4</v>
      </c>
      <c r="G100" s="388" t="s">
        <v>91</v>
      </c>
      <c r="H100" s="359"/>
      <c r="I100" s="359"/>
      <c r="J100" s="360"/>
      <c r="K100" s="113" t="s">
        <v>5</v>
      </c>
      <c r="L100" s="74" t="s">
        <v>73</v>
      </c>
      <c r="M100" s="285" t="s">
        <v>74</v>
      </c>
    </row>
    <row r="101" spans="1:13" s="37" customFormat="1" ht="20.25" customHeight="1" x14ac:dyDescent="0.4">
      <c r="A101" s="400" t="s">
        <v>68</v>
      </c>
      <c r="B101" s="401"/>
      <c r="C101" s="401"/>
      <c r="D101" s="402"/>
      <c r="E101" s="383">
        <v>2</v>
      </c>
      <c r="F101" s="124">
        <v>50</v>
      </c>
      <c r="G101" s="389" t="s">
        <v>69</v>
      </c>
      <c r="H101" s="390"/>
      <c r="I101" s="390"/>
      <c r="J101" s="391"/>
      <c r="K101" s="385" t="s">
        <v>70</v>
      </c>
      <c r="L101" s="350" t="s">
        <v>75</v>
      </c>
      <c r="M101" s="381" t="s">
        <v>168</v>
      </c>
    </row>
    <row r="102" spans="1:13" s="37" customFormat="1" ht="20.25" customHeight="1" thickBot="1" x14ac:dyDescent="0.45">
      <c r="A102" s="403"/>
      <c r="B102" s="404"/>
      <c r="C102" s="404"/>
      <c r="D102" s="405"/>
      <c r="E102" s="384"/>
      <c r="F102" s="167">
        <v>50</v>
      </c>
      <c r="G102" s="392"/>
      <c r="H102" s="393"/>
      <c r="I102" s="393"/>
      <c r="J102" s="394"/>
      <c r="K102" s="386"/>
      <c r="L102" s="351"/>
      <c r="M102" s="382"/>
    </row>
    <row r="103" spans="1:13" ht="20.25" customHeight="1" thickBot="1" x14ac:dyDescent="0.45">
      <c r="A103" s="365" t="s">
        <v>62</v>
      </c>
      <c r="B103" s="366"/>
      <c r="C103" s="366"/>
      <c r="D103" s="367"/>
      <c r="E103" s="262">
        <f>SUM(E101:E102)</f>
        <v>2</v>
      </c>
      <c r="F103" s="269">
        <f>SUM(F101:F102)</f>
        <v>100</v>
      </c>
      <c r="G103" s="252"/>
      <c r="H103" s="96"/>
      <c r="I103" s="97"/>
      <c r="J103" s="96"/>
      <c r="K103" s="98"/>
    </row>
    <row r="104" spans="1:13" ht="19.5" thickBot="1" x14ac:dyDescent="0.45">
      <c r="A104" s="218"/>
      <c r="B104" s="218"/>
      <c r="C104" s="263"/>
      <c r="D104" s="264"/>
      <c r="E104" s="265"/>
      <c r="F104" s="281"/>
      <c r="G104" s="253"/>
      <c r="H104" s="96"/>
      <c r="I104" s="97"/>
      <c r="J104" s="96"/>
      <c r="K104" s="98"/>
    </row>
    <row r="105" spans="1:13" ht="20.25" customHeight="1" thickBot="1" x14ac:dyDescent="0.45">
      <c r="A105" s="368" t="s">
        <v>71</v>
      </c>
      <c r="B105" s="369"/>
      <c r="C105" s="369"/>
      <c r="D105" s="370"/>
      <c r="E105" s="144">
        <f>SUM(E96+E79+E103)</f>
        <v>86</v>
      </c>
      <c r="F105" s="269">
        <f>SUM(F96+F79+F103)</f>
        <v>5500</v>
      </c>
      <c r="G105" s="252"/>
      <c r="H105" s="254"/>
      <c r="I105" s="255"/>
      <c r="J105" s="254"/>
      <c r="K105" s="256"/>
    </row>
    <row r="106" spans="1:13" x14ac:dyDescent="0.4">
      <c r="A106" s="257"/>
      <c r="B106" s="99"/>
      <c r="C106" s="100"/>
      <c r="D106" s="100"/>
      <c r="E106" s="101"/>
      <c r="F106" s="102"/>
      <c r="G106" s="103"/>
      <c r="H106" s="104"/>
      <c r="I106" s="102"/>
      <c r="J106" s="104"/>
      <c r="K106" s="105"/>
    </row>
    <row r="107" spans="1:13" x14ac:dyDescent="0.4">
      <c r="A107" s="257" t="s">
        <v>72</v>
      </c>
      <c r="B107" s="99"/>
      <c r="C107" s="100"/>
      <c r="D107" s="100"/>
      <c r="E107" s="101"/>
      <c r="F107" s="102"/>
      <c r="G107" s="103"/>
      <c r="H107" s="104"/>
      <c r="I107" s="102"/>
      <c r="J107" s="104"/>
      <c r="K107" s="105"/>
    </row>
  </sheetData>
  <mergeCells count="128">
    <mergeCell ref="M69:M78"/>
    <mergeCell ref="M25:M45"/>
    <mergeCell ref="M46:M56"/>
    <mergeCell ref="C29:D29"/>
    <mergeCell ref="C28:D28"/>
    <mergeCell ref="C27:D27"/>
    <mergeCell ref="C26:D26"/>
    <mergeCell ref="C49:D49"/>
    <mergeCell ref="C48:D48"/>
    <mergeCell ref="C47:D47"/>
    <mergeCell ref="C34:D34"/>
    <mergeCell ref="C32:D32"/>
    <mergeCell ref="C63:D63"/>
    <mergeCell ref="D37:D39"/>
    <mergeCell ref="D41:D42"/>
    <mergeCell ref="C41:C42"/>
    <mergeCell ref="C65:D65"/>
    <mergeCell ref="D43:D45"/>
    <mergeCell ref="C56:D56"/>
    <mergeCell ref="C59:D59"/>
    <mergeCell ref="C60:D60"/>
    <mergeCell ref="C62:D62"/>
    <mergeCell ref="C61:D61"/>
    <mergeCell ref="M5:M24"/>
    <mergeCell ref="C53:D54"/>
    <mergeCell ref="C55:D55"/>
    <mergeCell ref="M57:M68"/>
    <mergeCell ref="A57:A66"/>
    <mergeCell ref="E88:E90"/>
    <mergeCell ref="C77:D78"/>
    <mergeCell ref="C76:D76"/>
    <mergeCell ref="C73:D74"/>
    <mergeCell ref="C72:D72"/>
    <mergeCell ref="C71:D71"/>
    <mergeCell ref="C70:D70"/>
    <mergeCell ref="C69:D69"/>
    <mergeCell ref="C68:D68"/>
    <mergeCell ref="C67:D67"/>
    <mergeCell ref="C66:D66"/>
    <mergeCell ref="A67:A68"/>
    <mergeCell ref="A71:A72"/>
    <mergeCell ref="E73:E74"/>
    <mergeCell ref="A73:A74"/>
    <mergeCell ref="A69:A70"/>
    <mergeCell ref="A79:D79"/>
    <mergeCell ref="C57:D57"/>
    <mergeCell ref="C58:D58"/>
    <mergeCell ref="M101:M102"/>
    <mergeCell ref="E101:E102"/>
    <mergeCell ref="K101:K102"/>
    <mergeCell ref="E92:E93"/>
    <mergeCell ref="G100:J100"/>
    <mergeCell ref="G101:J102"/>
    <mergeCell ref="C84:D84"/>
    <mergeCell ref="A92:A95"/>
    <mergeCell ref="F94:F95"/>
    <mergeCell ref="A96:D96"/>
    <mergeCell ref="A100:D100"/>
    <mergeCell ref="A101:D102"/>
    <mergeCell ref="M84:M95"/>
    <mergeCell ref="L94:L95"/>
    <mergeCell ref="K94:K95"/>
    <mergeCell ref="J94:J95"/>
    <mergeCell ref="I94:I95"/>
    <mergeCell ref="H94:H95"/>
    <mergeCell ref="L86:L87"/>
    <mergeCell ref="K86:K87"/>
    <mergeCell ref="J86:J87"/>
    <mergeCell ref="I86:I87"/>
    <mergeCell ref="H86:H87"/>
    <mergeCell ref="A88:A90"/>
    <mergeCell ref="A103:D103"/>
    <mergeCell ref="A105:D105"/>
    <mergeCell ref="A75:A78"/>
    <mergeCell ref="E77:E78"/>
    <mergeCell ref="E84:E85"/>
    <mergeCell ref="A83:D83"/>
    <mergeCell ref="A84:A87"/>
    <mergeCell ref="C86:D86"/>
    <mergeCell ref="E86:E87"/>
    <mergeCell ref="L101:L102"/>
    <mergeCell ref="E94:E95"/>
    <mergeCell ref="G94:G95"/>
    <mergeCell ref="G86:G87"/>
    <mergeCell ref="F86:F87"/>
    <mergeCell ref="G83:J83"/>
    <mergeCell ref="C88:C90"/>
    <mergeCell ref="G4:J4"/>
    <mergeCell ref="E5:E6"/>
    <mergeCell ref="C36:D36"/>
    <mergeCell ref="A5:A7"/>
    <mergeCell ref="A4:D4"/>
    <mergeCell ref="C5:D6"/>
    <mergeCell ref="A8:A12"/>
    <mergeCell ref="E10:E11"/>
    <mergeCell ref="E13:E15"/>
    <mergeCell ref="C13:C15"/>
    <mergeCell ref="A13:A17"/>
    <mergeCell ref="C17:D17"/>
    <mergeCell ref="C12:D12"/>
    <mergeCell ref="C10:D11"/>
    <mergeCell ref="C9:D9"/>
    <mergeCell ref="C8:D8"/>
    <mergeCell ref="D13:D15"/>
    <mergeCell ref="A25:A29"/>
    <mergeCell ref="C25:D25"/>
    <mergeCell ref="A18:A24"/>
    <mergeCell ref="A34:A49"/>
    <mergeCell ref="E37:E39"/>
    <mergeCell ref="E43:E45"/>
    <mergeCell ref="C37:C39"/>
    <mergeCell ref="C43:C45"/>
    <mergeCell ref="E53:E54"/>
    <mergeCell ref="A30:A33"/>
    <mergeCell ref="A50:A56"/>
    <mergeCell ref="E41:E42"/>
    <mergeCell ref="C18:D18"/>
    <mergeCell ref="C24:D24"/>
    <mergeCell ref="C23:D23"/>
    <mergeCell ref="C22:D22"/>
    <mergeCell ref="C21:D21"/>
    <mergeCell ref="C20:D20"/>
    <mergeCell ref="C19:D19"/>
    <mergeCell ref="C30:D31"/>
    <mergeCell ref="E30:E31"/>
    <mergeCell ref="C50:D50"/>
    <mergeCell ref="C51:D51"/>
    <mergeCell ref="C52:D52"/>
  </mergeCells>
  <phoneticPr fontId="3"/>
  <printOptions horizontalCentered="1"/>
  <pageMargins left="0.51181102362204722" right="0.51181102362204722" top="0.47244094488188981" bottom="0.55118110236220474" header="0.31496062992125984" footer="0.31496062992125984"/>
  <pageSetup paperSize="9" scale="65" fitToHeight="0" orientation="portrait" r:id="rId1"/>
  <rowBreaks count="1" manualBreakCount="1">
    <brk id="56" min="12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zoomScaleNormal="100" zoomScaleSheetLayoutView="100" workbookViewId="0">
      <selection activeCell="A29" sqref="A29"/>
    </sheetView>
  </sheetViews>
  <sheetFormatPr defaultRowHeight="18.75" x14ac:dyDescent="0.4"/>
  <cols>
    <col min="1" max="1" width="25" customWidth="1"/>
    <col min="2" max="2" width="6.125" bestFit="1" customWidth="1"/>
    <col min="3" max="3" width="3.75" bestFit="1" customWidth="1"/>
    <col min="4" max="4" width="16.25" customWidth="1"/>
    <col min="5" max="5" width="3.75" bestFit="1" customWidth="1"/>
    <col min="6" max="6" width="16.25" customWidth="1"/>
    <col min="7" max="7" width="5" customWidth="1"/>
    <col min="8" max="8" width="6.25" customWidth="1"/>
    <col min="9" max="9" width="2" customWidth="1"/>
    <col min="10" max="10" width="13.125" customWidth="1"/>
    <col min="11" max="11" width="3.75" bestFit="1" customWidth="1"/>
    <col min="12" max="12" width="14.875" bestFit="1" customWidth="1"/>
    <col min="13" max="13" width="5" customWidth="1"/>
  </cols>
  <sheetData>
    <row r="1" spans="1:14" x14ac:dyDescent="0.4">
      <c r="M1" s="75" t="s">
        <v>0</v>
      </c>
    </row>
    <row r="2" spans="1:14" ht="21.75" x14ac:dyDescent="0.4">
      <c r="A2" s="55" t="s">
        <v>77</v>
      </c>
      <c r="B2" s="55"/>
      <c r="C2" s="47"/>
      <c r="D2" s="48"/>
      <c r="E2" s="49"/>
      <c r="F2" s="48"/>
      <c r="G2" s="50"/>
      <c r="H2" s="51"/>
      <c r="I2" s="51"/>
      <c r="J2" s="51"/>
      <c r="K2" s="51"/>
      <c r="L2" s="51"/>
    </row>
    <row r="3" spans="1:14" ht="15" customHeight="1" x14ac:dyDescent="0.4">
      <c r="A3" s="52"/>
      <c r="B3" s="6"/>
      <c r="C3" s="7"/>
      <c r="D3" s="8"/>
      <c r="E3" s="9"/>
      <c r="F3" s="8"/>
      <c r="G3" s="10"/>
      <c r="H3" s="53"/>
      <c r="I3" s="53"/>
      <c r="J3" s="53"/>
      <c r="K3" s="53"/>
      <c r="L3" s="53"/>
      <c r="M3" s="53"/>
    </row>
    <row r="4" spans="1:14" s="37" customFormat="1" ht="22.5" customHeight="1" x14ac:dyDescent="0.4">
      <c r="A4" s="463" t="s">
        <v>2</v>
      </c>
      <c r="B4" s="465" t="s">
        <v>78</v>
      </c>
      <c r="C4" s="466"/>
      <c r="D4" s="466"/>
      <c r="E4" s="466"/>
      <c r="F4" s="466"/>
      <c r="G4" s="467"/>
      <c r="H4" s="453" t="s">
        <v>79</v>
      </c>
      <c r="I4" s="454"/>
      <c r="J4" s="454"/>
      <c r="K4" s="454"/>
      <c r="L4" s="454"/>
      <c r="M4" s="455"/>
    </row>
    <row r="5" spans="1:14" s="37" customFormat="1" ht="30.75" customHeight="1" x14ac:dyDescent="0.4">
      <c r="A5" s="464"/>
      <c r="B5" s="56" t="s">
        <v>83</v>
      </c>
      <c r="C5" s="358" t="s">
        <v>158</v>
      </c>
      <c r="D5" s="359"/>
      <c r="E5" s="359"/>
      <c r="F5" s="360"/>
      <c r="G5" s="57" t="s">
        <v>5</v>
      </c>
      <c r="H5" s="56" t="s">
        <v>83</v>
      </c>
      <c r="I5" s="358" t="s">
        <v>158</v>
      </c>
      <c r="J5" s="359"/>
      <c r="K5" s="359"/>
      <c r="L5" s="360"/>
      <c r="M5" s="57" t="s">
        <v>5</v>
      </c>
    </row>
    <row r="6" spans="1:14" ht="20.25" customHeight="1" x14ac:dyDescent="0.4">
      <c r="A6" s="457" t="s">
        <v>80</v>
      </c>
      <c r="B6" s="122">
        <f>'３（１）～（３）'!F13</f>
        <v>70</v>
      </c>
      <c r="C6" s="78" t="str">
        <f>'３（１）～（３）'!G13</f>
        <v>①</v>
      </c>
      <c r="D6" s="11">
        <f>'３（１）～（３）'!H13</f>
        <v>45061</v>
      </c>
      <c r="E6" s="12" t="s">
        <v>8</v>
      </c>
      <c r="F6" s="13">
        <f>'３（１）～（３）'!J13</f>
        <v>45065</v>
      </c>
      <c r="G6" s="85">
        <f t="shared" ref="G6:G12" si="0">F6-D6+1</f>
        <v>5</v>
      </c>
      <c r="H6" s="444">
        <v>50</v>
      </c>
      <c r="I6" s="287" t="s">
        <v>72</v>
      </c>
      <c r="J6" s="443">
        <v>45082</v>
      </c>
      <c r="K6" s="448" t="s">
        <v>8</v>
      </c>
      <c r="L6" s="449">
        <v>45086</v>
      </c>
      <c r="M6" s="452">
        <f>L6-J6+1</f>
        <v>5</v>
      </c>
      <c r="N6" s="37"/>
    </row>
    <row r="7" spans="1:14" ht="20.25" customHeight="1" x14ac:dyDescent="0.4">
      <c r="A7" s="458"/>
      <c r="B7" s="126">
        <f>'３（１）～（３）'!F14</f>
        <v>70</v>
      </c>
      <c r="C7" s="79" t="str">
        <f>'３（１）～（３）'!G14</f>
        <v>②</v>
      </c>
      <c r="D7" s="15">
        <f>'３（１）～（３）'!H14</f>
        <v>45117</v>
      </c>
      <c r="E7" s="16" t="s">
        <v>8</v>
      </c>
      <c r="F7" s="17">
        <f>'３（１）～（３）'!J14</f>
        <v>45121</v>
      </c>
      <c r="G7" s="86">
        <f t="shared" si="0"/>
        <v>5</v>
      </c>
      <c r="H7" s="446"/>
      <c r="I7" s="288" t="s">
        <v>72</v>
      </c>
      <c r="J7" s="456"/>
      <c r="K7" s="448"/>
      <c r="L7" s="449"/>
      <c r="M7" s="450"/>
      <c r="N7" s="37"/>
    </row>
    <row r="8" spans="1:14" ht="20.25" customHeight="1" x14ac:dyDescent="0.4">
      <c r="A8" s="459"/>
      <c r="B8" s="135">
        <f>'３（１）～（３）'!F15</f>
        <v>70</v>
      </c>
      <c r="C8" s="80" t="str">
        <f>'３（１）～（３）'!G15</f>
        <v>③</v>
      </c>
      <c r="D8" s="20">
        <f>'３（１）～（３）'!H15</f>
        <v>45306</v>
      </c>
      <c r="E8" s="21" t="s">
        <v>81</v>
      </c>
      <c r="F8" s="22">
        <f>'３（１）～（３）'!J15</f>
        <v>45310</v>
      </c>
      <c r="G8" s="87">
        <f t="shared" si="0"/>
        <v>5</v>
      </c>
      <c r="H8" s="445"/>
      <c r="I8" s="289" t="s">
        <v>72</v>
      </c>
      <c r="J8" s="417"/>
      <c r="K8" s="448"/>
      <c r="L8" s="449"/>
      <c r="M8" s="451"/>
      <c r="N8" s="37"/>
    </row>
    <row r="9" spans="1:14" ht="20.25" customHeight="1" x14ac:dyDescent="0.4">
      <c r="A9" s="260" t="s">
        <v>85</v>
      </c>
      <c r="B9" s="168">
        <f>'３（１）～（３）'!F16</f>
        <v>80</v>
      </c>
      <c r="C9" s="83"/>
      <c r="D9" s="72">
        <f>'３（１）～（３）'!H16</f>
        <v>45104</v>
      </c>
      <c r="E9" s="73" t="s">
        <v>8</v>
      </c>
      <c r="F9" s="71">
        <f>'３（１）～（３）'!J16</f>
        <v>45114</v>
      </c>
      <c r="G9" s="61">
        <f t="shared" si="0"/>
        <v>11</v>
      </c>
      <c r="H9" s="168">
        <v>50</v>
      </c>
      <c r="I9" s="290" t="s">
        <v>72</v>
      </c>
      <c r="J9" s="292">
        <v>45195</v>
      </c>
      <c r="K9" s="293" t="s">
        <v>8</v>
      </c>
      <c r="L9" s="294">
        <v>45205</v>
      </c>
      <c r="M9" s="61">
        <f>L9-J9+1</f>
        <v>11</v>
      </c>
      <c r="N9" s="37"/>
    </row>
    <row r="10" spans="1:14" ht="20.25" customHeight="1" x14ac:dyDescent="0.4">
      <c r="A10" s="460" t="s">
        <v>84</v>
      </c>
      <c r="B10" s="129">
        <f>'３（１）～（３）'!F37</f>
        <v>100</v>
      </c>
      <c r="C10" s="82" t="str">
        <f>'３（１）～（３）'!G37</f>
        <v>①</v>
      </c>
      <c r="D10" s="26">
        <f>'３（１）～（３）'!H37</f>
        <v>45166</v>
      </c>
      <c r="E10" s="27" t="s">
        <v>8</v>
      </c>
      <c r="F10" s="28">
        <f>'３（１）～（３）'!J37</f>
        <v>45176</v>
      </c>
      <c r="G10" s="60">
        <f t="shared" si="0"/>
        <v>11</v>
      </c>
      <c r="H10" s="446">
        <v>50</v>
      </c>
      <c r="I10" s="296" t="s">
        <v>72</v>
      </c>
      <c r="J10" s="417">
        <v>45125</v>
      </c>
      <c r="K10" s="415" t="s">
        <v>8</v>
      </c>
      <c r="L10" s="413">
        <v>45135</v>
      </c>
      <c r="M10" s="450">
        <f>L10-J10+1</f>
        <v>11</v>
      </c>
      <c r="N10" s="37"/>
    </row>
    <row r="11" spans="1:14" ht="20.25" customHeight="1" x14ac:dyDescent="0.4">
      <c r="A11" s="460"/>
      <c r="B11" s="126">
        <f>'３（１）～（３）'!F38</f>
        <v>100</v>
      </c>
      <c r="C11" s="79" t="str">
        <f>'３（１）～（３）'!G38</f>
        <v>②</v>
      </c>
      <c r="D11" s="15">
        <f>'３（１）～（３）'!H38</f>
        <v>45195</v>
      </c>
      <c r="E11" s="16" t="s">
        <v>8</v>
      </c>
      <c r="F11" s="17">
        <f>'３（１）～（３）'!J38</f>
        <v>45205</v>
      </c>
      <c r="G11" s="86">
        <f t="shared" si="0"/>
        <v>11</v>
      </c>
      <c r="H11" s="446"/>
      <c r="I11" s="296" t="s">
        <v>72</v>
      </c>
      <c r="J11" s="447"/>
      <c r="K11" s="448"/>
      <c r="L11" s="449"/>
      <c r="M11" s="450"/>
      <c r="N11" s="37"/>
    </row>
    <row r="12" spans="1:14" ht="20.25" customHeight="1" x14ac:dyDescent="0.4">
      <c r="A12" s="461"/>
      <c r="B12" s="135">
        <f>'３（１）～（３）'!F39</f>
        <v>100</v>
      </c>
      <c r="C12" s="80" t="str">
        <f>'３（１）～（３）'!G39</f>
        <v>③</v>
      </c>
      <c r="D12" s="20">
        <f>'３（１）～（３）'!H39</f>
        <v>45237</v>
      </c>
      <c r="E12" s="21" t="s">
        <v>8</v>
      </c>
      <c r="F12" s="22">
        <f>'３（１）～（３）'!J39</f>
        <v>45247</v>
      </c>
      <c r="G12" s="87">
        <f t="shared" si="0"/>
        <v>11</v>
      </c>
      <c r="H12" s="445"/>
      <c r="I12" s="297" t="s">
        <v>72</v>
      </c>
      <c r="J12" s="447"/>
      <c r="K12" s="448"/>
      <c r="L12" s="449"/>
      <c r="M12" s="451"/>
      <c r="N12" s="37"/>
    </row>
    <row r="13" spans="1:14" ht="20.25" customHeight="1" x14ac:dyDescent="0.4">
      <c r="A13" s="76" t="s">
        <v>86</v>
      </c>
      <c r="B13" s="168">
        <f>'３（１）～（３）'!F40</f>
        <v>100</v>
      </c>
      <c r="C13" s="83"/>
      <c r="D13" s="72">
        <f>'３（１）～（３）'!H40</f>
        <v>45155</v>
      </c>
      <c r="E13" s="73" t="s">
        <v>8</v>
      </c>
      <c r="F13" s="71">
        <f>'３（１）～（３）'!J40</f>
        <v>45163</v>
      </c>
      <c r="G13" s="61">
        <v>9</v>
      </c>
      <c r="H13" s="168">
        <v>50</v>
      </c>
      <c r="I13" s="83"/>
      <c r="J13" s="72">
        <v>45090</v>
      </c>
      <c r="K13" s="73" t="s">
        <v>8</v>
      </c>
      <c r="L13" s="71">
        <v>45098</v>
      </c>
      <c r="M13" s="61">
        <f>L13-J13+1</f>
        <v>9</v>
      </c>
      <c r="N13" s="37"/>
    </row>
    <row r="14" spans="1:14" ht="20.25" customHeight="1" x14ac:dyDescent="0.4">
      <c r="A14" s="468" t="s">
        <v>87</v>
      </c>
      <c r="B14" s="129">
        <f>'３（１）～（３）'!F41</f>
        <v>100</v>
      </c>
      <c r="C14" s="82" t="s">
        <v>161</v>
      </c>
      <c r="D14" s="26">
        <f>'３（１）～（３）'!H41</f>
        <v>45104</v>
      </c>
      <c r="E14" s="27" t="s">
        <v>81</v>
      </c>
      <c r="F14" s="28">
        <f>'３（１）～（３）'!J41</f>
        <v>45114</v>
      </c>
      <c r="G14" s="60">
        <f t="shared" ref="G14:G20" si="1">F14-D14+1</f>
        <v>11</v>
      </c>
      <c r="H14" s="444">
        <v>50</v>
      </c>
      <c r="I14" s="140"/>
      <c r="J14" s="443">
        <v>45160</v>
      </c>
      <c r="K14" s="442" t="s">
        <v>8</v>
      </c>
      <c r="L14" s="441">
        <v>45170</v>
      </c>
      <c r="M14" s="440">
        <f>L14-J14+1</f>
        <v>11</v>
      </c>
      <c r="N14" s="37"/>
    </row>
    <row r="15" spans="1:14" ht="20.25" customHeight="1" x14ac:dyDescent="0.4">
      <c r="A15" s="469"/>
      <c r="B15" s="129">
        <v>100</v>
      </c>
      <c r="C15" s="82" t="s">
        <v>162</v>
      </c>
      <c r="D15" s="26">
        <f>'３（１）～（３）'!H42</f>
        <v>45209</v>
      </c>
      <c r="E15" s="27" t="s">
        <v>8</v>
      </c>
      <c r="F15" s="28">
        <f>'３（１）～（３）'!J42</f>
        <v>45219</v>
      </c>
      <c r="G15" s="60">
        <f t="shared" ref="G15" si="2">F15-D15+1</f>
        <v>11</v>
      </c>
      <c r="H15" s="445"/>
      <c r="I15" s="295"/>
      <c r="J15" s="417"/>
      <c r="K15" s="415"/>
      <c r="L15" s="413"/>
      <c r="M15" s="411"/>
      <c r="N15" s="37"/>
    </row>
    <row r="16" spans="1:14" ht="20.25" customHeight="1" x14ac:dyDescent="0.4">
      <c r="A16" s="462" t="s">
        <v>88</v>
      </c>
      <c r="B16" s="122">
        <f>'３（１）～（３）'!F43</f>
        <v>100</v>
      </c>
      <c r="C16" s="78" t="str">
        <f>'３（１）～（３）'!G43</f>
        <v>①</v>
      </c>
      <c r="D16" s="11">
        <f>'３（１）～（３）'!H43</f>
        <v>45195</v>
      </c>
      <c r="E16" s="12" t="s">
        <v>8</v>
      </c>
      <c r="F16" s="13">
        <f>'３（１）～（３）'!J43</f>
        <v>45205</v>
      </c>
      <c r="G16" s="85">
        <f t="shared" si="1"/>
        <v>11</v>
      </c>
      <c r="H16" s="444">
        <v>50</v>
      </c>
      <c r="I16" s="64" t="s">
        <v>72</v>
      </c>
      <c r="J16" s="447">
        <v>45090</v>
      </c>
      <c r="K16" s="448" t="s">
        <v>8</v>
      </c>
      <c r="L16" s="449">
        <v>45100</v>
      </c>
      <c r="M16" s="452">
        <f>L16-J16+1</f>
        <v>11</v>
      </c>
      <c r="N16" s="37"/>
    </row>
    <row r="17" spans="1:14" ht="20.25" customHeight="1" x14ac:dyDescent="0.4">
      <c r="A17" s="460"/>
      <c r="B17" s="126">
        <f>'３（１）～（３）'!F44</f>
        <v>100</v>
      </c>
      <c r="C17" s="79" t="str">
        <f>'３（１）～（３）'!G44</f>
        <v>②</v>
      </c>
      <c r="D17" s="15">
        <f>'３（１）～（３）'!H44</f>
        <v>45237</v>
      </c>
      <c r="E17" s="16" t="s">
        <v>8</v>
      </c>
      <c r="F17" s="17">
        <f>'３（１）～（３）'!J44</f>
        <v>45247</v>
      </c>
      <c r="G17" s="86">
        <f t="shared" si="1"/>
        <v>11</v>
      </c>
      <c r="H17" s="446"/>
      <c r="I17" s="296" t="s">
        <v>72</v>
      </c>
      <c r="J17" s="447"/>
      <c r="K17" s="448"/>
      <c r="L17" s="449"/>
      <c r="M17" s="450"/>
      <c r="N17" s="37"/>
    </row>
    <row r="18" spans="1:14" ht="20.25" customHeight="1" x14ac:dyDescent="0.4">
      <c r="A18" s="461"/>
      <c r="B18" s="132">
        <f>'３（１）～（３）'!F45</f>
        <v>100</v>
      </c>
      <c r="C18" s="81" t="str">
        <f>'３（１）～（３）'!G45</f>
        <v>③</v>
      </c>
      <c r="D18" s="30">
        <f>'３（１）～（３）'!H45</f>
        <v>45321</v>
      </c>
      <c r="E18" s="31" t="s">
        <v>81</v>
      </c>
      <c r="F18" s="32">
        <f>'３（１）～（３）'!J45</f>
        <v>45331</v>
      </c>
      <c r="G18" s="88">
        <f t="shared" si="1"/>
        <v>11</v>
      </c>
      <c r="H18" s="445"/>
      <c r="I18" s="297" t="s">
        <v>72</v>
      </c>
      <c r="J18" s="447"/>
      <c r="K18" s="448"/>
      <c r="L18" s="449"/>
      <c r="M18" s="451"/>
      <c r="N18" s="37"/>
    </row>
    <row r="19" spans="1:14" ht="20.25" customHeight="1" x14ac:dyDescent="0.4">
      <c r="A19" s="58" t="s">
        <v>89</v>
      </c>
      <c r="B19" s="158">
        <f>'３（１）～（３）'!F46</f>
        <v>50</v>
      </c>
      <c r="C19" s="84"/>
      <c r="D19" s="26">
        <f>'３（１）～（３）'!H46</f>
        <v>45138</v>
      </c>
      <c r="E19" s="27" t="s">
        <v>8</v>
      </c>
      <c r="F19" s="28">
        <f>'３（１）～（３）'!J46</f>
        <v>45142</v>
      </c>
      <c r="G19" s="60">
        <f t="shared" si="1"/>
        <v>5</v>
      </c>
      <c r="H19" s="158">
        <v>70</v>
      </c>
      <c r="I19" s="291"/>
      <c r="J19" s="292">
        <v>45201</v>
      </c>
      <c r="K19" s="293" t="s">
        <v>8</v>
      </c>
      <c r="L19" s="294">
        <v>45205</v>
      </c>
      <c r="M19" s="60">
        <f>L19-J19+1</f>
        <v>5</v>
      </c>
      <c r="N19" s="37"/>
    </row>
    <row r="20" spans="1:14" ht="20.25" customHeight="1" x14ac:dyDescent="0.4">
      <c r="A20" s="59" t="s">
        <v>90</v>
      </c>
      <c r="B20" s="168">
        <f>'３（１）～（３）'!F75</f>
        <v>70</v>
      </c>
      <c r="C20" s="83"/>
      <c r="D20" s="72">
        <f>'３（１）～（３）'!H75</f>
        <v>45336</v>
      </c>
      <c r="E20" s="73" t="s">
        <v>82</v>
      </c>
      <c r="F20" s="71">
        <f>'３（１）～（３）'!J75</f>
        <v>45344</v>
      </c>
      <c r="G20" s="61">
        <f t="shared" si="1"/>
        <v>9</v>
      </c>
      <c r="H20" s="168">
        <v>50</v>
      </c>
      <c r="I20" s="290"/>
      <c r="J20" s="292">
        <v>45244</v>
      </c>
      <c r="K20" s="293" t="s">
        <v>8</v>
      </c>
      <c r="L20" s="294">
        <v>45252</v>
      </c>
      <c r="M20" s="61">
        <f>L20-J20+1</f>
        <v>9</v>
      </c>
      <c r="N20" s="37"/>
    </row>
    <row r="21" spans="1:14" s="37" customFormat="1" ht="15" customHeight="1" x14ac:dyDescent="0.4">
      <c r="A21" s="62"/>
      <c r="B21" s="63"/>
      <c r="C21" s="64"/>
      <c r="D21" s="65"/>
      <c r="E21" s="66"/>
      <c r="F21" s="65"/>
      <c r="G21" s="67"/>
      <c r="H21" s="63"/>
      <c r="I21" s="64"/>
      <c r="J21" s="65"/>
      <c r="K21" s="66"/>
      <c r="L21" s="65"/>
      <c r="M21" s="67"/>
    </row>
    <row r="22" spans="1:14" s="68" customFormat="1" ht="20.25" customHeight="1" x14ac:dyDescent="0.4">
      <c r="A22" s="69" t="s">
        <v>97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4" s="37" customFormat="1" ht="20.25" customHeight="1" x14ac:dyDescent="0.4">
      <c r="A23" s="298" t="s">
        <v>160</v>
      </c>
    </row>
    <row r="24" spans="1:14" ht="20.25" customHeight="1" x14ac:dyDescent="0.4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4" ht="20.25" customHeight="1" x14ac:dyDescent="0.4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4" ht="20.25" customHeight="1" x14ac:dyDescent="0.4"/>
  </sheetData>
  <mergeCells count="29">
    <mergeCell ref="A6:A8"/>
    <mergeCell ref="A10:A12"/>
    <mergeCell ref="A16:A18"/>
    <mergeCell ref="A4:A5"/>
    <mergeCell ref="B4:G4"/>
    <mergeCell ref="A14:A15"/>
    <mergeCell ref="H4:M4"/>
    <mergeCell ref="C5:F5"/>
    <mergeCell ref="I5:L5"/>
    <mergeCell ref="H6:H8"/>
    <mergeCell ref="J6:J8"/>
    <mergeCell ref="K6:K8"/>
    <mergeCell ref="L6:L8"/>
    <mergeCell ref="M6:M8"/>
    <mergeCell ref="H16:H18"/>
    <mergeCell ref="J16:J18"/>
    <mergeCell ref="K16:K18"/>
    <mergeCell ref="L16:L18"/>
    <mergeCell ref="M16:M18"/>
    <mergeCell ref="H10:H12"/>
    <mergeCell ref="J10:J12"/>
    <mergeCell ref="K10:K12"/>
    <mergeCell ref="L10:L12"/>
    <mergeCell ref="M10:M12"/>
    <mergeCell ref="M14:M15"/>
    <mergeCell ref="L14:L15"/>
    <mergeCell ref="K14:K15"/>
    <mergeCell ref="J14:J15"/>
    <mergeCell ref="H14:H15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３（１）～（３）</vt:lpstr>
      <vt:lpstr>３（４）</vt:lpstr>
      <vt:lpstr>'３（１）～（３）'!Print_Area</vt:lpstr>
      <vt:lpstr>'３（４）'!Print_Area</vt:lpstr>
      <vt:lpstr>'３（１）～（３）'!Print_Titles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2022-12-19T02:16:29Z</dcterms:modified>
</cp:coreProperties>
</file>