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amp2\研修部\研修業務\●辞退届等の提出物\★各種様式\R7.2月～(WEBポータル対応）\"/>
    </mc:Choice>
  </mc:AlternateContent>
  <xr:revisionPtr revIDLastSave="0" documentId="13_ncr:1_{449591EC-F5ED-4058-9107-B9F5B8D94F32}" xr6:coauthVersionLast="47" xr6:coauthVersionMax="47" xr10:uidLastSave="{00000000-0000-0000-0000-000000000000}"/>
  <bookViews>
    <workbookView xWindow="-120" yWindow="-120" windowWidth="29040" windowHeight="15840" xr2:uid="{00000000-000D-0000-FFFF-FFFF00000000}"/>
  </bookViews>
  <sheets>
    <sheet name="変更届(R7)" sheetId="9" r:id="rId1"/>
    <sheet name="科目名(回数ごと）" sheetId="8" state="hidden" r:id="rId2"/>
    <sheet name="科目一覧" sheetId="12" state="hidden" r:id="rId3"/>
    <sheet name="課程" sheetId="13" state="hidden" r:id="rId4"/>
  </sheets>
  <definedNames>
    <definedName name="_xlnm.Print_Area" localSheetId="0">'変更届(R7)'!$B$1:$T$46</definedName>
    <definedName name="課程">課程!$A$1:$E$1</definedName>
    <definedName name="回数">'科目名(回数ごと）'!$A$1:$K$1</definedName>
    <definedName name="専門課程">課程!$E$2:$E$7</definedName>
    <definedName name="第1回">'科目名(回数ごと）'!$A$2:$A$16</definedName>
    <definedName name="第2回">'科目名(回数ごと）'!$B$2:$B$16</definedName>
    <definedName name="第3回">'科目名(回数ごと）'!$C$2:$C$16</definedName>
    <definedName name="第4回">'科目名(回数ごと）'!$D$2:$D$16</definedName>
    <definedName name="第5回">'科目名(回数ごと）'!$E$2:$E$16</definedName>
    <definedName name="第6回">'科目名(回数ごと）'!$F$2:$F$16</definedName>
    <definedName name="第7回">'科目名(回数ごと）'!$G$2:$G$16</definedName>
    <definedName name="第8回">'科目名(回数ごと）'!$H$2:$H$16</definedName>
    <definedName name="第9回">'科目名(回数ごと）'!$I$2:$I$16</definedName>
    <definedName name="特別課程監査委員">課程!$C$2:$C$4</definedName>
    <definedName name="特別課程管理職・専門実務">課程!$D$2:$D$7</definedName>
    <definedName name="特別課程議員">課程!$B$2:$B$4</definedName>
    <definedName name="特別課程市町村長">課程!$A$2:$A$9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2" l="1"/>
  <c r="C82" i="12"/>
  <c r="C83" i="12"/>
  <c r="C84" i="12"/>
  <c r="C85" i="12"/>
  <c r="C2" i="12"/>
  <c r="C34" i="12" l="1"/>
  <c r="Y15" i="9" l="1"/>
  <c r="U1" i="9" l="1"/>
  <c r="C45" i="12" l="1"/>
  <c r="C80" i="12" l="1"/>
  <c r="C81" i="12"/>
  <c r="C77" i="12"/>
  <c r="C78" i="12"/>
  <c r="C79" i="12"/>
  <c r="C76" i="12"/>
  <c r="C75" i="12"/>
  <c r="C74" i="12"/>
  <c r="C72" i="12"/>
  <c r="C73" i="12"/>
  <c r="C71" i="12"/>
  <c r="C70" i="12"/>
  <c r="C69" i="12"/>
  <c r="C68" i="12"/>
  <c r="C66" i="12"/>
  <c r="C67" i="12"/>
  <c r="C64" i="12"/>
  <c r="C65" i="12"/>
  <c r="C63" i="12"/>
  <c r="C62" i="12"/>
  <c r="C60" i="12"/>
  <c r="C61" i="12"/>
  <c r="C59" i="12"/>
  <c r="C57" i="12"/>
  <c r="C58" i="12"/>
  <c r="C56" i="12"/>
  <c r="C54" i="12"/>
  <c r="C55" i="12"/>
  <c r="C53" i="12"/>
  <c r="C52" i="12"/>
  <c r="C51" i="12"/>
  <c r="C50" i="12"/>
  <c r="C49" i="12"/>
  <c r="C48" i="12"/>
  <c r="C47" i="12"/>
  <c r="C46" i="12"/>
  <c r="C44" i="12"/>
  <c r="C43" i="12"/>
  <c r="C42" i="12"/>
  <c r="C41" i="12"/>
  <c r="C39" i="12"/>
  <c r="C40" i="12"/>
  <c r="C38" i="12"/>
  <c r="C36" i="12"/>
  <c r="C37" i="12"/>
  <c r="C35" i="12"/>
  <c r="C33" i="12"/>
  <c r="C32" i="12"/>
  <c r="C31" i="12"/>
  <c r="C30" i="12"/>
  <c r="C29" i="12"/>
  <c r="C28" i="12"/>
  <c r="C27" i="12"/>
  <c r="C26" i="12"/>
  <c r="C25" i="12"/>
  <c r="C24" i="12"/>
  <c r="C21" i="12"/>
  <c r="C22" i="12"/>
  <c r="C23" i="12"/>
  <c r="C19" i="12"/>
  <c r="C20" i="12"/>
  <c r="C18" i="12"/>
  <c r="C17" i="12"/>
  <c r="C16" i="12"/>
  <c r="C15" i="12"/>
  <c r="C14" i="12"/>
  <c r="C13" i="12"/>
  <c r="C12" i="12"/>
  <c r="C10" i="12"/>
  <c r="C11" i="12"/>
  <c r="C8" i="12"/>
  <c r="C9" i="12"/>
  <c r="C7" i="12"/>
  <c r="C6" i="12"/>
  <c r="C4" i="12"/>
  <c r="C3" i="12"/>
  <c r="Z15" i="9" l="1"/>
  <c r="Y14" i="9"/>
  <c r="E14" i="9"/>
  <c r="K27" i="9"/>
  <c r="Q27" i="9"/>
  <c r="M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横手 綾子</author>
  </authors>
  <commentList>
    <comment ref="H12" authorId="0" shapeId="0" xr:uid="{00000000-0006-0000-0000-000001000000}">
      <text>
        <r>
          <rPr>
            <b/>
            <sz val="9"/>
            <color indexed="81"/>
            <rFont val="Meiryo UI"/>
            <family val="3"/>
            <charset val="128"/>
          </rPr>
          <t>研修計画より、申込期限の区分を確認し、
リストから選択してください。</t>
        </r>
      </text>
    </comment>
    <comment ref="E13" authorId="1" shapeId="0" xr:uid="{589C7C97-7EA8-4E0D-9232-D29698C046F2}">
      <text>
        <r>
          <rPr>
            <b/>
            <sz val="9"/>
            <color indexed="81"/>
            <rFont val="Meiryo UI"/>
            <family val="3"/>
            <charset val="128"/>
          </rPr>
          <t>申込期限区分を選択後、
リストから選択してください。</t>
        </r>
      </text>
    </comment>
    <comment ref="B14" authorId="0" shapeId="0" xr:uid="{00000000-0006-0000-0000-000002000000}">
      <text>
        <r>
          <rPr>
            <b/>
            <sz val="9"/>
            <color indexed="81"/>
            <rFont val="Meiryo UI"/>
            <family val="3"/>
            <charset val="128"/>
          </rPr>
          <t>【入力不要】
自動表示されます。</t>
        </r>
      </text>
    </comment>
    <comment ref="E24" authorId="0" shapeId="0" xr:uid="{00000000-0006-0000-0000-000005000000}">
      <text>
        <r>
          <rPr>
            <b/>
            <sz val="9"/>
            <color indexed="81"/>
            <rFont val="Meiryo UI"/>
            <family val="3"/>
            <charset val="128"/>
          </rPr>
          <t>プルダウンから選択してください。</t>
        </r>
      </text>
    </comment>
  </commentList>
</comments>
</file>

<file path=xl/sharedStrings.xml><?xml version="1.0" encoding="utf-8"?>
<sst xmlns="http://schemas.openxmlformats.org/spreadsheetml/2006/main" count="691" uniqueCount="254">
  <si>
    <t>研修科目</t>
    <rPh sb="0" eb="2">
      <t>ケンシュウ</t>
    </rPh>
    <rPh sb="2" eb="4">
      <t>カモク</t>
    </rPh>
    <phoneticPr fontId="1"/>
  </si>
  <si>
    <t>研修期間</t>
    <rPh sb="0" eb="2">
      <t>ケンシュウ</t>
    </rPh>
    <rPh sb="2" eb="4">
      <t>キカン</t>
    </rPh>
    <phoneticPr fontId="1"/>
  </si>
  <si>
    <t>申込団体</t>
    <rPh sb="0" eb="1">
      <t>モウ</t>
    </rPh>
    <rPh sb="1" eb="2">
      <t>コ</t>
    </rPh>
    <rPh sb="2" eb="4">
      <t>ダンタイ</t>
    </rPh>
    <phoneticPr fontId="1"/>
  </si>
  <si>
    <t>（FAX）</t>
    <phoneticPr fontId="1"/>
  </si>
  <si>
    <t>職・氏名</t>
    <rPh sb="0" eb="1">
      <t>しょく</t>
    </rPh>
    <rPh sb="2" eb="4">
      <t>しめい</t>
    </rPh>
    <phoneticPr fontId="1" type="Hiragana"/>
  </si>
  <si>
    <t>〒</t>
    <phoneticPr fontId="1" type="Hiragana"/>
  </si>
  <si>
    <t>当研修所の研修の受講経験の有無</t>
    <rPh sb="0" eb="1">
      <t>とう</t>
    </rPh>
    <rPh sb="1" eb="3">
      <t>けんしゅう</t>
    </rPh>
    <rPh sb="3" eb="4">
      <t>ところ</t>
    </rPh>
    <rPh sb="5" eb="7">
      <t>けんしゅう</t>
    </rPh>
    <rPh sb="8" eb="10">
      <t>じゅこう</t>
    </rPh>
    <rPh sb="10" eb="12">
      <t>けいけん</t>
    </rPh>
    <rPh sb="13" eb="15">
      <t>うむ</t>
    </rPh>
    <phoneticPr fontId="1" type="Hiragana"/>
  </si>
  <si>
    <t>研修担当課</t>
    <rPh sb="0" eb="2">
      <t>けんしゅう</t>
    </rPh>
    <rPh sb="2" eb="4">
      <t>たんとう</t>
    </rPh>
    <rPh sb="4" eb="5">
      <t>か</t>
    </rPh>
    <phoneticPr fontId="1" type="Hiragana"/>
  </si>
  <si>
    <t>所　属　名</t>
    <rPh sb="0" eb="1">
      <t>トコロ</t>
    </rPh>
    <rPh sb="2" eb="3">
      <t>ゾク</t>
    </rPh>
    <rPh sb="4" eb="5">
      <t>メイ</t>
    </rPh>
    <phoneticPr fontId="1"/>
  </si>
  <si>
    <t>所　在　地</t>
    <rPh sb="0" eb="1">
      <t>トコロ</t>
    </rPh>
    <rPh sb="2" eb="3">
      <t>ザイ</t>
    </rPh>
    <rPh sb="4" eb="5">
      <t>チ</t>
    </rPh>
    <phoneticPr fontId="1"/>
  </si>
  <si>
    <t>　市町村職員中央研修所学長　宛て</t>
    <rPh sb="1" eb="4">
      <t>しちょうそん</t>
    </rPh>
    <rPh sb="4" eb="6">
      <t>しょくいん</t>
    </rPh>
    <rPh sb="6" eb="8">
      <t>ちゅうおう</t>
    </rPh>
    <rPh sb="8" eb="10">
      <t>けんしゅう</t>
    </rPh>
    <rPh sb="10" eb="11">
      <t>しょ</t>
    </rPh>
    <rPh sb="11" eb="13">
      <t>がくちょう</t>
    </rPh>
    <rPh sb="14" eb="15">
      <t>あ</t>
    </rPh>
    <phoneticPr fontId="1" type="Hiragana"/>
  </si>
  <si>
    <t>日</t>
    <rPh sb="0" eb="1">
      <t>ヒ</t>
    </rPh>
    <phoneticPr fontId="1"/>
  </si>
  <si>
    <t>月</t>
    <rPh sb="0" eb="1">
      <t>ツキ</t>
    </rPh>
    <phoneticPr fontId="1"/>
  </si>
  <si>
    <t>年</t>
    <rPh sb="0" eb="1">
      <t>ネン</t>
    </rPh>
    <phoneticPr fontId="1"/>
  </si>
  <si>
    <t>その他連絡事項</t>
    <rPh sb="2" eb="3">
      <t>タ</t>
    </rPh>
    <rPh sb="3" eb="5">
      <t>レンラク</t>
    </rPh>
    <rPh sb="5" eb="7">
      <t>ジコウ</t>
    </rPh>
    <phoneticPr fontId="1"/>
  </si>
  <si>
    <t>市区町村コード番号
（一部事務組合等コード番号）</t>
    <rPh sb="0" eb="1">
      <t>シ</t>
    </rPh>
    <rPh sb="2" eb="4">
      <t>チョウソン</t>
    </rPh>
    <rPh sb="7" eb="9">
      <t>バンゴウ</t>
    </rPh>
    <rPh sb="11" eb="13">
      <t>イチブ</t>
    </rPh>
    <rPh sb="13" eb="15">
      <t>ジム</t>
    </rPh>
    <rPh sb="15" eb="17">
      <t>クミアイ</t>
    </rPh>
    <rPh sb="17" eb="18">
      <t>トウ</t>
    </rPh>
    <rPh sb="21" eb="23">
      <t>バンゴウ</t>
    </rPh>
    <phoneticPr fontId="1"/>
  </si>
  <si>
    <t>市区町村名（団体名）</t>
    <phoneticPr fontId="1"/>
  </si>
  <si>
    <t>団体が所在する
都道府県</t>
    <phoneticPr fontId="1"/>
  </si>
  <si>
    <t>（TEL）</t>
  </si>
  <si>
    <t>担当者氏名</t>
    <rPh sb="0" eb="3">
      <t>タントウシャ</t>
    </rPh>
    <rPh sb="3" eb="4">
      <t>シ</t>
    </rPh>
    <rPh sb="4" eb="5">
      <t>メイ</t>
    </rPh>
    <phoneticPr fontId="1"/>
  </si>
  <si>
    <t>部　署　名</t>
    <phoneticPr fontId="1"/>
  </si>
  <si>
    <t>内線:</t>
    <rPh sb="0" eb="2">
      <t>ナイセン</t>
    </rPh>
    <phoneticPr fontId="1"/>
  </si>
  <si>
    <t>団体の長（任命権者等）の</t>
    <rPh sb="0" eb="2">
      <t>だんたい</t>
    </rPh>
    <rPh sb="3" eb="4">
      <t>ちょう</t>
    </rPh>
    <rPh sb="5" eb="8">
      <t>にんめいけん</t>
    </rPh>
    <rPh sb="8" eb="9">
      <t>しゃ</t>
    </rPh>
    <rPh sb="9" eb="10">
      <t>とう</t>
    </rPh>
    <phoneticPr fontId="1" type="Hiragana"/>
  </si>
  <si>
    <t>□</t>
  </si>
  <si>
    <t>経験なし</t>
    <rPh sb="0" eb="2">
      <t>ケイケン</t>
    </rPh>
    <phoneticPr fontId="1"/>
  </si>
  <si>
    <t>経験あり</t>
    <rPh sb="0" eb="2">
      <t>ケイケン</t>
    </rPh>
    <phoneticPr fontId="1"/>
  </si>
  <si>
    <t>）年度</t>
    <rPh sb="1" eb="3">
      <t>ネンド</t>
    </rPh>
    <phoneticPr fontId="1"/>
  </si>
  <si>
    <t>研修の受講案内等に使用しますので、必ずご記入ください。</t>
    <phoneticPr fontId="1"/>
  </si>
  <si>
    <t>から</t>
    <phoneticPr fontId="1"/>
  </si>
  <si>
    <t>氏　名</t>
    <rPh sb="0" eb="1">
      <t>シ</t>
    </rPh>
    <rPh sb="2" eb="3">
      <t>メイ</t>
    </rPh>
    <phoneticPr fontId="1"/>
  </si>
  <si>
    <t>ﾌﾘｶﾞﾅ</t>
    <phoneticPr fontId="1"/>
  </si>
  <si>
    <t>＠</t>
    <phoneticPr fontId="1"/>
  </si>
  <si>
    <t>まで</t>
    <phoneticPr fontId="1"/>
  </si>
  <si>
    <t>市町村長</t>
    <rPh sb="0" eb="4">
      <t>シチョウソンチョウ</t>
    </rPh>
    <phoneticPr fontId="1"/>
  </si>
  <si>
    <t>副市長村長</t>
    <rPh sb="0" eb="1">
      <t>フク</t>
    </rPh>
    <rPh sb="1" eb="5">
      <t>シチョウソンチョウ</t>
    </rPh>
    <phoneticPr fontId="1"/>
  </si>
  <si>
    <t>副市長村長</t>
    <rPh sb="0" eb="5">
      <t>フクシチョウソンチョウ</t>
    </rPh>
    <phoneticPr fontId="1"/>
  </si>
  <si>
    <t>部長級</t>
    <rPh sb="0" eb="3">
      <t>ブチョウキュウ</t>
    </rPh>
    <phoneticPr fontId="1"/>
  </si>
  <si>
    <t>課長級</t>
    <rPh sb="0" eb="3">
      <t>カチョウキュウ</t>
    </rPh>
    <phoneticPr fontId="1"/>
  </si>
  <si>
    <t>議員</t>
    <rPh sb="0" eb="2">
      <t>ギイン</t>
    </rPh>
    <phoneticPr fontId="1"/>
  </si>
  <si>
    <t>課長補佐級</t>
    <rPh sb="0" eb="5">
      <t>カチョウホサキュウ</t>
    </rPh>
    <phoneticPr fontId="1"/>
  </si>
  <si>
    <t>監査委員（識見委員）</t>
    <rPh sb="0" eb="4">
      <t>カンサイイン</t>
    </rPh>
    <rPh sb="5" eb="7">
      <t>シキケン</t>
    </rPh>
    <rPh sb="7" eb="9">
      <t>イイン</t>
    </rPh>
    <phoneticPr fontId="1"/>
  </si>
  <si>
    <t>係長・主査級</t>
    <rPh sb="0" eb="2">
      <t>カカリチョウ</t>
    </rPh>
    <rPh sb="3" eb="5">
      <t>シュサ</t>
    </rPh>
    <rPh sb="5" eb="6">
      <t>キュウ</t>
    </rPh>
    <phoneticPr fontId="1"/>
  </si>
  <si>
    <t>監査委員（議員選任委員）</t>
    <rPh sb="0" eb="4">
      <t>カンサイイン</t>
    </rPh>
    <rPh sb="5" eb="9">
      <t>ギインセンニン</t>
    </rPh>
    <rPh sb="9" eb="11">
      <t>イイン</t>
    </rPh>
    <phoneticPr fontId="1"/>
  </si>
  <si>
    <t>主任・主事・技師等</t>
    <rPh sb="0" eb="2">
      <t>シュニン</t>
    </rPh>
    <rPh sb="3" eb="5">
      <t>シュジ</t>
    </rPh>
    <rPh sb="6" eb="8">
      <t>ギシ</t>
    </rPh>
    <rPh sb="8" eb="9">
      <t>トウ</t>
    </rPh>
    <phoneticPr fontId="1"/>
  </si>
  <si>
    <t>監査委員特別セミナー</t>
  </si>
  <si>
    <t>人権を尊重した地域社会の形成</t>
  </si>
  <si>
    <t>ＤＸ時代の農業戦略～データ農業と地域ブランド～</t>
  </si>
  <si>
    <t>管理職の必須知識講座</t>
  </si>
  <si>
    <t>第1回</t>
    <rPh sb="0" eb="1">
      <t>ダイ</t>
    </rPh>
    <rPh sb="2" eb="3">
      <t>カイ</t>
    </rPh>
    <phoneticPr fontId="1"/>
  </si>
  <si>
    <t>第2回</t>
    <rPh sb="0" eb="1">
      <t>ダイ</t>
    </rPh>
    <rPh sb="2" eb="3">
      <t>カイ</t>
    </rPh>
    <phoneticPr fontId="1"/>
  </si>
  <si>
    <t>第3回</t>
    <rPh sb="0" eb="1">
      <t>ダイ</t>
    </rPh>
    <rPh sb="2" eb="3">
      <t>カイ</t>
    </rPh>
    <phoneticPr fontId="1"/>
  </si>
  <si>
    <t>代表監査委員</t>
    <rPh sb="0" eb="6">
      <t>ダイヒョウカンサイイン</t>
    </rPh>
    <phoneticPr fontId="1"/>
  </si>
  <si>
    <t>議長</t>
    <rPh sb="0" eb="2">
      <t>ギチョウ</t>
    </rPh>
    <phoneticPr fontId="1"/>
  </si>
  <si>
    <t>副議長</t>
    <rPh sb="0" eb="3">
      <t>フクギチョウ</t>
    </rPh>
    <phoneticPr fontId="1"/>
  </si>
  <si>
    <t>申込区分</t>
    <rPh sb="0" eb="1">
      <t>モウ</t>
    </rPh>
    <rPh sb="1" eb="2">
      <t>コ</t>
    </rPh>
    <rPh sb="2" eb="4">
      <t>クブン</t>
    </rPh>
    <phoneticPr fontId="2"/>
  </si>
  <si>
    <t>締切日</t>
    <rPh sb="0" eb="3">
      <t>シメキリビ</t>
    </rPh>
    <phoneticPr fontId="2"/>
  </si>
  <si>
    <t>科目名称＋回</t>
    <rPh sb="0" eb="4">
      <t>カモクメイショウ</t>
    </rPh>
    <rPh sb="5" eb="6">
      <t>カイ</t>
    </rPh>
    <phoneticPr fontId="2"/>
  </si>
  <si>
    <t>職員研修の企画と実践</t>
  </si>
  <si>
    <t>ナッジ等を活用した政策イノベーション</t>
  </si>
  <si>
    <t>政策の最先端</t>
  </si>
  <si>
    <t>廃棄物の処理とリサイクルの推進</t>
  </si>
  <si>
    <t>新時代における地方公務員の人材育成・確保</t>
  </si>
  <si>
    <t>公共交通とまちづくり</t>
  </si>
  <si>
    <t>観光戦略の実践</t>
  </si>
  <si>
    <t>月</t>
    <rPh sb="0" eb="1">
      <t>ガツ</t>
    </rPh>
    <phoneticPr fontId="1"/>
  </si>
  <si>
    <t>専門課程</t>
    <phoneticPr fontId="4"/>
  </si>
  <si>
    <t>第4回</t>
    <rPh sb="0" eb="1">
      <t>ダイ</t>
    </rPh>
    <rPh sb="2" eb="3">
      <t>カイ</t>
    </rPh>
    <phoneticPr fontId="1"/>
  </si>
  <si>
    <t>第5回</t>
    <rPh sb="0" eb="1">
      <t>ダイ</t>
    </rPh>
    <rPh sb="2" eb="3">
      <t>カイ</t>
    </rPh>
    <phoneticPr fontId="1"/>
  </si>
  <si>
    <t>第6回</t>
    <rPh sb="0" eb="1">
      <t>ダイ</t>
    </rPh>
    <rPh sb="2" eb="3">
      <t>カイ</t>
    </rPh>
    <phoneticPr fontId="1"/>
  </si>
  <si>
    <t>第7回</t>
    <rPh sb="0" eb="1">
      <t>ダイ</t>
    </rPh>
    <rPh sb="2" eb="3">
      <t>カイ</t>
    </rPh>
    <phoneticPr fontId="1"/>
  </si>
  <si>
    <t>第8回</t>
    <rPh sb="0" eb="1">
      <t>ダイ</t>
    </rPh>
    <rPh sb="2" eb="3">
      <t>カイ</t>
    </rPh>
    <phoneticPr fontId="1"/>
  </si>
  <si>
    <t>第9回</t>
    <rPh sb="0" eb="1">
      <t>ダイ</t>
    </rPh>
    <rPh sb="2" eb="3">
      <t>カイ</t>
    </rPh>
    <phoneticPr fontId="1"/>
  </si>
  <si>
    <t>科目名</t>
    <rPh sb="0" eb="2">
      <t>カモク</t>
    </rPh>
    <phoneticPr fontId="1"/>
  </si>
  <si>
    <t>実施回数</t>
    <rPh sb="0" eb="2">
      <t>ジッシ</t>
    </rPh>
    <rPh sb="2" eb="4">
      <t>カイスウ</t>
    </rPh>
    <phoneticPr fontId="1"/>
  </si>
  <si>
    <t>法令実務Ａ（基礎）</t>
  </si>
  <si>
    <t>生活保護と自立支援対策</t>
  </si>
  <si>
    <t>管理職のためのリーダーシップ・マネジメント講座</t>
  </si>
  <si>
    <t>①</t>
  </si>
  <si>
    <t>②</t>
  </si>
  <si>
    <t>③</t>
  </si>
  <si>
    <t>第1回</t>
    <rPh sb="0" eb="1">
      <t>ダイ</t>
    </rPh>
    <rPh sb="2" eb="3">
      <t>カイ</t>
    </rPh>
    <phoneticPr fontId="3"/>
  </si>
  <si>
    <t>特別課程市町村長</t>
    <rPh sb="0" eb="4">
      <t>トクベツカテイ</t>
    </rPh>
    <rPh sb="4" eb="7">
      <t>シチョウソン</t>
    </rPh>
    <rPh sb="7" eb="8">
      <t>チョウ</t>
    </rPh>
    <phoneticPr fontId="1"/>
  </si>
  <si>
    <t>特別課程議員</t>
    <rPh sb="0" eb="4">
      <t>トクベツカテイ</t>
    </rPh>
    <rPh sb="4" eb="6">
      <t>ギイン</t>
    </rPh>
    <phoneticPr fontId="1"/>
  </si>
  <si>
    <t>特別課程監査委員</t>
    <rPh sb="0" eb="4">
      <t>トクベツカテイ</t>
    </rPh>
    <rPh sb="4" eb="6">
      <t>カンサ</t>
    </rPh>
    <rPh sb="6" eb="8">
      <t>イイン</t>
    </rPh>
    <phoneticPr fontId="1"/>
  </si>
  <si>
    <r>
      <t>（公印省略</t>
    </r>
    <r>
      <rPr>
        <sz val="11"/>
        <rFont val="游ゴシック"/>
        <family val="3"/>
        <charset val="128"/>
      </rPr>
      <t>）</t>
    </r>
    <rPh sb="1" eb="3">
      <t>コウイン</t>
    </rPh>
    <rPh sb="3" eb="5">
      <t>ショウリャク</t>
    </rPh>
    <phoneticPr fontId="1"/>
  </si>
  <si>
    <t>研修期間初日</t>
    <rPh sb="0" eb="2">
      <t>ケンシュウ</t>
    </rPh>
    <rPh sb="2" eb="4">
      <t>キカン</t>
    </rPh>
    <rPh sb="4" eb="6">
      <t>ショニチ</t>
    </rPh>
    <phoneticPr fontId="1"/>
  </si>
  <si>
    <t>研修期間最終日</t>
    <rPh sb="0" eb="2">
      <t>ケンシュウ</t>
    </rPh>
    <rPh sb="2" eb="4">
      <t>キカン</t>
    </rPh>
    <rPh sb="4" eb="7">
      <t>サイシュウビ</t>
    </rPh>
    <phoneticPr fontId="1"/>
  </si>
  <si>
    <t>受講経験①</t>
    <rPh sb="0" eb="4">
      <t>ジュコウケイケン</t>
    </rPh>
    <phoneticPr fontId="1"/>
  </si>
  <si>
    <t>受講経験②</t>
    <rPh sb="0" eb="4">
      <t>ジュコウケイケン</t>
    </rPh>
    <phoneticPr fontId="1"/>
  </si>
  <si>
    <t>）回</t>
    <rPh sb="1" eb="2">
      <t>カイ</t>
    </rPh>
    <phoneticPr fontId="1"/>
  </si>
  <si>
    <t>＊受講年度直近（</t>
    <rPh sb="1" eb="5">
      <t>ジュコウネンド</t>
    </rPh>
    <rPh sb="5" eb="7">
      <t>チョッキン</t>
    </rPh>
    <phoneticPr fontId="1"/>
  </si>
  <si>
    <t>-</t>
    <phoneticPr fontId="1"/>
  </si>
  <si>
    <t>＊受講回数（</t>
    <rPh sb="1" eb="5">
      <t>ジュコウカイスウ</t>
    </rPh>
    <phoneticPr fontId="1"/>
  </si>
  <si>
    <r>
      <t>（Eメール</t>
    </r>
    <r>
      <rPr>
        <b/>
        <sz val="8"/>
        <rFont val="游ゴシック"/>
        <family val="3"/>
        <charset val="128"/>
      </rPr>
      <t>アドレス</t>
    </r>
    <r>
      <rPr>
        <b/>
        <sz val="10"/>
        <rFont val="游ゴシック"/>
        <family val="3"/>
        <charset val="128"/>
      </rPr>
      <t>）</t>
    </r>
    <r>
      <rPr>
        <sz val="8"/>
        <rFont val="游ゴシック"/>
        <family val="3"/>
        <charset val="128"/>
      </rPr>
      <t>※組織アドレスを記入。ない場合は、担当者アドレスでも可。</t>
    </r>
    <rPh sb="18" eb="20">
      <t>キニュウ</t>
    </rPh>
    <rPh sb="23" eb="25">
      <t>バアイ</t>
    </rPh>
    <rPh sb="27" eb="30">
      <t>タントウシャ</t>
    </rPh>
    <rPh sb="36" eb="37">
      <t>カ</t>
    </rPh>
    <phoneticPr fontId="1"/>
  </si>
  <si>
    <t>本研修科目関連職務の通算経験年数（研修開講日時点）</t>
    <rPh sb="22" eb="24">
      <t>ジテン</t>
    </rPh>
    <phoneticPr fontId="1"/>
  </si>
  <si>
    <t>（身体の障がい、その他研修所に配慮を要望する事項等がある場合に記載してください。）</t>
    <rPh sb="1" eb="3">
      <t>シンタイ</t>
    </rPh>
    <rPh sb="4" eb="5">
      <t>ショウ</t>
    </rPh>
    <rPh sb="10" eb="11">
      <t>タ</t>
    </rPh>
    <rPh sb="11" eb="13">
      <t>ケンシュウ</t>
    </rPh>
    <rPh sb="13" eb="14">
      <t>ジョ</t>
    </rPh>
    <rPh sb="15" eb="17">
      <t>ハイリョ</t>
    </rPh>
    <rPh sb="18" eb="20">
      <t>ヨウボウ</t>
    </rPh>
    <rPh sb="22" eb="24">
      <t>ジコウ</t>
    </rPh>
    <rPh sb="24" eb="25">
      <t>トウ</t>
    </rPh>
    <rPh sb="28" eb="30">
      <t>バアイ</t>
    </rPh>
    <rPh sb="31" eb="33">
      <t>キサイ</t>
    </rPh>
    <phoneticPr fontId="1"/>
  </si>
  <si>
    <t>ﾌﾘｶﾞﾅ</t>
    <phoneticPr fontId="1" type="Hiragana"/>
  </si>
  <si>
    <t>☑</t>
  </si>
  <si>
    <t>職層</t>
    <rPh sb="0" eb="1">
      <t>ショク</t>
    </rPh>
    <rPh sb="1" eb="2">
      <t>ソウ</t>
    </rPh>
    <phoneticPr fontId="1"/>
  </si>
  <si>
    <t>専門実務</t>
    <rPh sb="0" eb="2">
      <t>センモン</t>
    </rPh>
    <rPh sb="2" eb="4">
      <t>ジツム</t>
    </rPh>
    <phoneticPr fontId="1"/>
  </si>
  <si>
    <t>監査委員特別セミナー</t>
    <phoneticPr fontId="1"/>
  </si>
  <si>
    <t>市町村議会議員特別セミナー①</t>
    <phoneticPr fontId="1"/>
  </si>
  <si>
    <t>市町村長特別セミナー①</t>
    <phoneticPr fontId="1"/>
  </si>
  <si>
    <t>管理職特別セミナー①</t>
    <phoneticPr fontId="1"/>
  </si>
  <si>
    <t>市町村議会議員特別セミナー</t>
    <rPh sb="0" eb="1">
      <t>シ</t>
    </rPh>
    <rPh sb="1" eb="3">
      <t>チョウソン</t>
    </rPh>
    <rPh sb="3" eb="5">
      <t>ギカイ</t>
    </rPh>
    <rPh sb="5" eb="7">
      <t>ギイン</t>
    </rPh>
    <rPh sb="7" eb="9">
      <t>トクベツ</t>
    </rPh>
    <phoneticPr fontId="6"/>
  </si>
  <si>
    <t>地域おこし協力隊員及び集落支援員の初任者研修会　　</t>
    <rPh sb="0" eb="2">
      <t>チイキ</t>
    </rPh>
    <rPh sb="5" eb="8">
      <t>キョウリョクタイ</t>
    </rPh>
    <rPh sb="8" eb="9">
      <t>イン</t>
    </rPh>
    <rPh sb="9" eb="10">
      <t>オヨ</t>
    </rPh>
    <rPh sb="11" eb="13">
      <t>シュウラク</t>
    </rPh>
    <rPh sb="13" eb="15">
      <t>シエン</t>
    </rPh>
    <rPh sb="15" eb="16">
      <t>イン</t>
    </rPh>
    <rPh sb="17" eb="20">
      <t>ショニンシャ</t>
    </rPh>
    <rPh sb="20" eb="22">
      <t>ケンシュウ</t>
    </rPh>
    <rPh sb="22" eb="23">
      <t>カイ</t>
    </rPh>
    <phoneticPr fontId="6"/>
  </si>
  <si>
    <t>空き家対策の推進</t>
    <rPh sb="0" eb="1">
      <t>ア</t>
    </rPh>
    <rPh sb="2" eb="3">
      <t>ヤ</t>
    </rPh>
    <rPh sb="3" eb="5">
      <t>タイサク</t>
    </rPh>
    <rPh sb="6" eb="8">
      <t>スイシン</t>
    </rPh>
    <phoneticPr fontId="22"/>
  </si>
  <si>
    <t>情報公開と個人情報保護</t>
    <rPh sb="0" eb="2">
      <t>ジョウホウ</t>
    </rPh>
    <rPh sb="2" eb="4">
      <t>コウカイ</t>
    </rPh>
    <rPh sb="5" eb="7">
      <t>コジン</t>
    </rPh>
    <rPh sb="7" eb="9">
      <t>ジョウホウ</t>
    </rPh>
    <rPh sb="9" eb="11">
      <t>ホゴ</t>
    </rPh>
    <phoneticPr fontId="6"/>
  </si>
  <si>
    <t>災害に強い地域づくりと危機管理</t>
    <rPh sb="0" eb="2">
      <t>サイガイ</t>
    </rPh>
    <rPh sb="3" eb="4">
      <t>ツヨ</t>
    </rPh>
    <rPh sb="5" eb="7">
      <t>チイキ</t>
    </rPh>
    <rPh sb="11" eb="13">
      <t>キキ</t>
    </rPh>
    <rPh sb="13" eb="15">
      <t>カンリ</t>
    </rPh>
    <phoneticPr fontId="6"/>
  </si>
  <si>
    <t>広報の効果的実践</t>
    <rPh sb="0" eb="2">
      <t>コウホウ</t>
    </rPh>
    <rPh sb="3" eb="6">
      <t>コウカテキ</t>
    </rPh>
    <rPh sb="6" eb="8">
      <t>ジッセン</t>
    </rPh>
    <phoneticPr fontId="6"/>
  </si>
  <si>
    <t>障がい者福祉の推進</t>
    <rPh sb="0" eb="1">
      <t>ショウ</t>
    </rPh>
    <rPh sb="3" eb="4">
      <t>シャ</t>
    </rPh>
    <rPh sb="4" eb="6">
      <t>フクシ</t>
    </rPh>
    <rPh sb="7" eb="9">
      <t>スイシン</t>
    </rPh>
    <phoneticPr fontId="6"/>
  </si>
  <si>
    <t>公共施設の総合管理</t>
    <rPh sb="0" eb="2">
      <t>コウキョウ</t>
    </rPh>
    <rPh sb="2" eb="4">
      <t>シセツ</t>
    </rPh>
    <rPh sb="5" eb="7">
      <t>ソウゴウ</t>
    </rPh>
    <rPh sb="7" eb="9">
      <t>カンリ</t>
    </rPh>
    <phoneticPr fontId="6"/>
  </si>
  <si>
    <t>契約実務</t>
    <rPh sb="0" eb="2">
      <t>ケイヤク</t>
    </rPh>
    <rPh sb="2" eb="4">
      <t>ジツム</t>
    </rPh>
    <phoneticPr fontId="6"/>
  </si>
  <si>
    <t>人口減少時代の都市計画</t>
    <rPh sb="0" eb="2">
      <t>ジンコウ</t>
    </rPh>
    <rPh sb="2" eb="4">
      <t>ゲンショウ</t>
    </rPh>
    <rPh sb="4" eb="6">
      <t>ジダイ</t>
    </rPh>
    <rPh sb="7" eb="9">
      <t>トシ</t>
    </rPh>
    <rPh sb="9" eb="11">
      <t>ケイカク</t>
    </rPh>
    <phoneticPr fontId="14"/>
  </si>
  <si>
    <t>管理職を目指すステップアップ講座</t>
    <rPh sb="4" eb="6">
      <t>メザ</t>
    </rPh>
    <phoneticPr fontId="6"/>
  </si>
  <si>
    <t>住民協働による地域づくり</t>
    <rPh sb="0" eb="2">
      <t>ジュウミン</t>
    </rPh>
    <phoneticPr fontId="6"/>
  </si>
  <si>
    <t>業務改革（ＤＸ）のための基礎知識講座</t>
    <rPh sb="12" eb="16">
      <t>キソチシキ</t>
    </rPh>
    <rPh sb="16" eb="18">
      <t>コウザ</t>
    </rPh>
    <phoneticPr fontId="14"/>
  </si>
  <si>
    <t>人事評価制度の改善と活用</t>
    <rPh sb="0" eb="2">
      <t>ジンジ</t>
    </rPh>
    <rPh sb="2" eb="4">
      <t>ヒョウカ</t>
    </rPh>
    <rPh sb="4" eb="6">
      <t>セイド</t>
    </rPh>
    <rPh sb="7" eb="9">
      <t>カイゼン</t>
    </rPh>
    <rPh sb="10" eb="12">
      <t>カツヨウ</t>
    </rPh>
    <phoneticPr fontId="6"/>
  </si>
  <si>
    <t xml:space="preserve">地方公会計制度　             　　　　　   </t>
    <rPh sb="0" eb="2">
      <t>チホウ</t>
    </rPh>
    <rPh sb="2" eb="3">
      <t>コウ</t>
    </rPh>
    <rPh sb="3" eb="5">
      <t>カイケイ</t>
    </rPh>
    <rPh sb="5" eb="7">
      <t>セイド</t>
    </rPh>
    <phoneticPr fontId="6"/>
  </si>
  <si>
    <t>議会事務</t>
    <rPh sb="0" eb="2">
      <t>ギカイ</t>
    </rPh>
    <rPh sb="2" eb="4">
      <t>ジム</t>
    </rPh>
    <phoneticPr fontId="6"/>
  </si>
  <si>
    <t xml:space="preserve">管理職特別セミナー  </t>
    <rPh sb="0" eb="2">
      <t>カンリ</t>
    </rPh>
    <rPh sb="2" eb="3">
      <t>ショク</t>
    </rPh>
    <rPh sb="3" eb="5">
      <t>トクベツ</t>
    </rPh>
    <phoneticPr fontId="6"/>
  </si>
  <si>
    <t>政策企画</t>
    <rPh sb="0" eb="2">
      <t>セイサク</t>
    </rPh>
    <rPh sb="2" eb="4">
      <t>キカク</t>
    </rPh>
    <phoneticPr fontId="6"/>
  </si>
  <si>
    <r>
      <t>固定資産税課税事務（土地</t>
    </r>
    <r>
      <rPr>
        <sz val="10"/>
        <rFont val="HGPｺﾞｼｯｸM"/>
        <family val="3"/>
        <charset val="128"/>
      </rPr>
      <t>）</t>
    </r>
    <rPh sb="0" eb="2">
      <t>コテイ</t>
    </rPh>
    <rPh sb="2" eb="5">
      <t>シサンゼイ</t>
    </rPh>
    <rPh sb="5" eb="7">
      <t>カゼイ</t>
    </rPh>
    <rPh sb="7" eb="9">
      <t>ジム</t>
    </rPh>
    <rPh sb="10" eb="12">
      <t>トチ</t>
    </rPh>
    <phoneticPr fontId="6"/>
  </si>
  <si>
    <t>法令実務Ｂ（応用）</t>
    <rPh sb="0" eb="2">
      <t>ホウレイ</t>
    </rPh>
    <rPh sb="2" eb="4">
      <t>ジツム</t>
    </rPh>
    <rPh sb="6" eb="8">
      <t>オウヨウ</t>
    </rPh>
    <phoneticPr fontId="6"/>
  </si>
  <si>
    <t>市町村税徴収事務</t>
    <rPh sb="0" eb="3">
      <t>シチョウソン</t>
    </rPh>
    <rPh sb="3" eb="4">
      <t>ゼイ</t>
    </rPh>
    <rPh sb="4" eb="6">
      <t>チョウシュウ</t>
    </rPh>
    <rPh sb="6" eb="8">
      <t>ジム</t>
    </rPh>
    <phoneticPr fontId="6"/>
  </si>
  <si>
    <t>自治体財政運営講座</t>
    <rPh sb="0" eb="3">
      <t>ジチタイ</t>
    </rPh>
    <rPh sb="7" eb="9">
      <t>コウザ</t>
    </rPh>
    <phoneticPr fontId="6"/>
  </si>
  <si>
    <t>住民税課税事務</t>
    <rPh sb="0" eb="3">
      <t>ジュウミンゼイ</t>
    </rPh>
    <rPh sb="3" eb="5">
      <t>カゼイ</t>
    </rPh>
    <rPh sb="5" eb="7">
      <t>ジム</t>
    </rPh>
    <phoneticPr fontId="6"/>
  </si>
  <si>
    <t>ＩＣＴによる情報政策</t>
    <rPh sb="6" eb="8">
      <t>ジョウホウ</t>
    </rPh>
    <phoneticPr fontId="6"/>
  </si>
  <si>
    <t>上下水道事業の経営管理</t>
    <rPh sb="0" eb="2">
      <t>ジョウゲ</t>
    </rPh>
    <rPh sb="9" eb="11">
      <t>カンリ</t>
    </rPh>
    <phoneticPr fontId="6"/>
  </si>
  <si>
    <t>子育て支援の推進</t>
    <rPh sb="6" eb="8">
      <t>スイシン</t>
    </rPh>
    <phoneticPr fontId="6"/>
  </si>
  <si>
    <t>組織のリスクマネジメント</t>
    <rPh sb="0" eb="2">
      <t>ソシキ</t>
    </rPh>
    <phoneticPr fontId="6"/>
  </si>
  <si>
    <t>資金調達・運用・財政分析の集中講座</t>
  </si>
  <si>
    <r>
      <t>全国地域づくり人財塾</t>
    </r>
    <r>
      <rPr>
        <sz val="10"/>
        <rFont val="HGPｺﾞｼｯｸM"/>
        <family val="3"/>
        <charset val="128"/>
      </rPr>
      <t xml:space="preserve">　 　          　     </t>
    </r>
    <rPh sb="0" eb="2">
      <t>ゼンコク</t>
    </rPh>
    <rPh sb="2" eb="4">
      <t>チイキ</t>
    </rPh>
    <rPh sb="7" eb="9">
      <t>ジンザイ</t>
    </rPh>
    <rPh sb="9" eb="10">
      <t>ジュク</t>
    </rPh>
    <phoneticPr fontId="6"/>
  </si>
  <si>
    <t>高齢者福祉の推進</t>
    <rPh sb="0" eb="3">
      <t>コウレイシャ</t>
    </rPh>
    <rPh sb="3" eb="5">
      <t>フクシ</t>
    </rPh>
    <rPh sb="6" eb="8">
      <t>スイシン</t>
    </rPh>
    <phoneticPr fontId="6"/>
  </si>
  <si>
    <t>持続可能な地域づくりと環境保全</t>
    <rPh sb="0" eb="4">
      <t>ジゾクカノウ</t>
    </rPh>
    <rPh sb="5" eb="7">
      <t>チイキ</t>
    </rPh>
    <rPh sb="11" eb="13">
      <t>カンキョウ</t>
    </rPh>
    <rPh sb="13" eb="15">
      <t>ホゼン</t>
    </rPh>
    <phoneticPr fontId="6"/>
  </si>
  <si>
    <t>固定資産税課税事務（家屋）</t>
    <rPh sb="0" eb="2">
      <t>コテイ</t>
    </rPh>
    <rPh sb="2" eb="5">
      <t>シサンゼイ</t>
    </rPh>
    <rPh sb="5" eb="7">
      <t>カゼイ</t>
    </rPh>
    <rPh sb="7" eb="9">
      <t>ジム</t>
    </rPh>
    <rPh sb="10" eb="12">
      <t>カオク</t>
    </rPh>
    <phoneticPr fontId="6"/>
  </si>
  <si>
    <t>住民行政事務能力の向上</t>
    <rPh sb="0" eb="2">
      <t>ジュウミン</t>
    </rPh>
    <rPh sb="2" eb="4">
      <t>ギョウセイ</t>
    </rPh>
    <rPh sb="4" eb="6">
      <t>ジム</t>
    </rPh>
    <rPh sb="6" eb="8">
      <t>ノウリョク</t>
    </rPh>
    <rPh sb="9" eb="11">
      <t>コウジョウ</t>
    </rPh>
    <phoneticPr fontId="6"/>
  </si>
  <si>
    <t>教育現場のＤＸ</t>
  </si>
  <si>
    <t>地域産業の振興</t>
    <rPh sb="0" eb="2">
      <t>チイキ</t>
    </rPh>
    <rPh sb="2" eb="4">
      <t>サンギョウ</t>
    </rPh>
    <rPh sb="5" eb="7">
      <t>シンコウ</t>
    </rPh>
    <phoneticPr fontId="14"/>
  </si>
  <si>
    <t>訴訟と行政不服審査の実務</t>
    <rPh sb="0" eb="2">
      <t>ソショウ</t>
    </rPh>
    <rPh sb="3" eb="5">
      <t>ギョウセイ</t>
    </rPh>
    <rPh sb="5" eb="7">
      <t>フフク</t>
    </rPh>
    <rPh sb="7" eb="9">
      <t>シンサ</t>
    </rPh>
    <rPh sb="10" eb="12">
      <t>ジツム</t>
    </rPh>
    <phoneticPr fontId="14"/>
  </si>
  <si>
    <t>事業推進のためのデータ活用</t>
    <rPh sb="0" eb="2">
      <t>ジギョウ</t>
    </rPh>
    <rPh sb="2" eb="4">
      <t>スイシン</t>
    </rPh>
    <rPh sb="11" eb="13">
      <t>カツヨウ</t>
    </rPh>
    <phoneticPr fontId="7"/>
  </si>
  <si>
    <r>
      <t>使用料等の債権回収</t>
    </r>
    <r>
      <rPr>
        <sz val="10"/>
        <rFont val="HGPｺﾞｼｯｸM"/>
        <family val="3"/>
        <charset val="128"/>
      </rPr>
      <t xml:space="preserve">      　　  　　   </t>
    </r>
    <rPh sb="0" eb="3">
      <t>シヨウリョウ</t>
    </rPh>
    <rPh sb="3" eb="4">
      <t>トウ</t>
    </rPh>
    <rPh sb="5" eb="7">
      <t>サイケン</t>
    </rPh>
    <rPh sb="7" eb="9">
      <t>カイシュウ</t>
    </rPh>
    <phoneticPr fontId="6"/>
  </si>
  <si>
    <t xml:space="preserve">市町村長特別セミナー～自治体経営の課題～・地域経営塾　 </t>
  </si>
  <si>
    <t>管理職特別セミナー～自治体経営の課題～　</t>
    <rPh sb="0" eb="2">
      <t>カンリ</t>
    </rPh>
    <rPh sb="2" eb="3">
      <t>ショク</t>
    </rPh>
    <rPh sb="3" eb="5">
      <t>トクベツ</t>
    </rPh>
    <phoneticPr fontId="6"/>
  </si>
  <si>
    <t>行政のデジタル化の推進～業務担当部局の業務改革（ＤＸ）～</t>
    <rPh sb="12" eb="18">
      <t>ギョウムタントウブキョク</t>
    </rPh>
    <phoneticPr fontId="7"/>
  </si>
  <si>
    <t>児童虐待防止対策</t>
    <rPh sb="6" eb="8">
      <t>タイサク</t>
    </rPh>
    <phoneticPr fontId="6"/>
  </si>
  <si>
    <t>文化芸術の活用による地域社会の活力の創造</t>
    <rPh sb="0" eb="2">
      <t>ブンカ</t>
    </rPh>
    <rPh sb="2" eb="4">
      <t>ゲイジュツ</t>
    </rPh>
    <rPh sb="5" eb="7">
      <t>カツヨウ</t>
    </rPh>
    <rPh sb="10" eb="12">
      <t>チイキ</t>
    </rPh>
    <rPh sb="12" eb="14">
      <t>シャカイ</t>
    </rPh>
    <rPh sb="15" eb="17">
      <t>カツリョク</t>
    </rPh>
    <rPh sb="18" eb="20">
      <t>ソウゾウ</t>
    </rPh>
    <phoneticPr fontId="6"/>
  </si>
  <si>
    <t>監査事務</t>
    <rPh sb="0" eb="2">
      <t>カンサ</t>
    </rPh>
    <rPh sb="2" eb="4">
      <t>ジム</t>
    </rPh>
    <phoneticPr fontId="6"/>
  </si>
  <si>
    <t>選挙事務</t>
    <rPh sb="0" eb="2">
      <t>センキョ</t>
    </rPh>
    <rPh sb="2" eb="4">
      <t>ジム</t>
    </rPh>
    <phoneticPr fontId="6"/>
  </si>
  <si>
    <t>業務改革（ＤＸ）のためのデジタルツール活用実践講座</t>
    <rPh sb="19" eb="21">
      <t>カツヨウ</t>
    </rPh>
    <rPh sb="21" eb="23">
      <t>ジッセン</t>
    </rPh>
    <rPh sb="23" eb="25">
      <t>コウザ</t>
    </rPh>
    <phoneticPr fontId="14"/>
  </si>
  <si>
    <t>地域保健と住民の健康増進</t>
    <rPh sb="0" eb="2">
      <t>チイキ</t>
    </rPh>
    <rPh sb="2" eb="4">
      <t>ホケン</t>
    </rPh>
    <rPh sb="5" eb="7">
      <t>ジュウミン</t>
    </rPh>
    <rPh sb="8" eb="10">
      <t>ケンコウ</t>
    </rPh>
    <rPh sb="10" eb="12">
      <t>ゾウシン</t>
    </rPh>
    <phoneticPr fontId="6"/>
  </si>
  <si>
    <t>医療経営人材養成セミナー</t>
    <rPh sb="0" eb="2">
      <t>イリョウ</t>
    </rPh>
    <rPh sb="2" eb="4">
      <t>ケイエイ</t>
    </rPh>
    <rPh sb="4" eb="6">
      <t>ジンザイ</t>
    </rPh>
    <rPh sb="6" eb="8">
      <t>ヨウセイ</t>
    </rPh>
    <phoneticPr fontId="6"/>
  </si>
  <si>
    <t>職場のリーダー養成講座</t>
    <rPh sb="0" eb="2">
      <t>ショクバ</t>
    </rPh>
    <rPh sb="7" eb="9">
      <t>ヨウセイ</t>
    </rPh>
    <rPh sb="9" eb="11">
      <t>コウザ</t>
    </rPh>
    <phoneticPr fontId="6"/>
  </si>
  <si>
    <t>ＤＸ推進リーダー育成セミナー　</t>
  </si>
  <si>
    <t>スポーツ行政の推進</t>
    <rPh sb="4" eb="6">
      <t>ギョウセイ</t>
    </rPh>
    <rPh sb="7" eb="9">
      <t>スイシン</t>
    </rPh>
    <phoneticPr fontId="6"/>
  </si>
  <si>
    <t>第1回</t>
    <rPh sb="0" eb="1">
      <t>ダイ</t>
    </rPh>
    <rPh sb="2" eb="3">
      <t>カイ</t>
    </rPh>
    <phoneticPr fontId="30"/>
  </si>
  <si>
    <t>第2回</t>
    <rPh sb="0" eb="1">
      <t>ダイ</t>
    </rPh>
    <rPh sb="2" eb="3">
      <t>カイ</t>
    </rPh>
    <phoneticPr fontId="30"/>
  </si>
  <si>
    <t>第3回</t>
    <rPh sb="0" eb="1">
      <t>ダイ</t>
    </rPh>
    <rPh sb="2" eb="3">
      <t>カイ</t>
    </rPh>
    <phoneticPr fontId="30"/>
  </si>
  <si>
    <t>第4回</t>
    <rPh sb="0" eb="1">
      <t>ダイ</t>
    </rPh>
    <rPh sb="2" eb="3">
      <t>カイ</t>
    </rPh>
    <phoneticPr fontId="30"/>
  </si>
  <si>
    <t>第5回</t>
    <rPh sb="0" eb="1">
      <t>ダイ</t>
    </rPh>
    <rPh sb="2" eb="3">
      <t>カイ</t>
    </rPh>
    <phoneticPr fontId="30"/>
  </si>
  <si>
    <t>第6回</t>
    <rPh sb="0" eb="1">
      <t>ダイ</t>
    </rPh>
    <rPh sb="2" eb="3">
      <t>カイ</t>
    </rPh>
    <phoneticPr fontId="30"/>
  </si>
  <si>
    <t>第7回</t>
    <rPh sb="0" eb="1">
      <t>ダイ</t>
    </rPh>
    <rPh sb="2" eb="3">
      <t>カイ</t>
    </rPh>
    <phoneticPr fontId="30"/>
  </si>
  <si>
    <t>第8回</t>
    <rPh sb="0" eb="1">
      <t>ダイ</t>
    </rPh>
    <rPh sb="2" eb="3">
      <t>カイ</t>
    </rPh>
    <phoneticPr fontId="30"/>
  </si>
  <si>
    <t>第9回</t>
    <rPh sb="0" eb="1">
      <t>ダイ</t>
    </rPh>
    <rPh sb="2" eb="3">
      <t>カイ</t>
    </rPh>
    <phoneticPr fontId="30"/>
  </si>
  <si>
    <t>法令実務Ａ（基礎）②</t>
  </si>
  <si>
    <t>管理職特別セミナー</t>
    <rPh sb="0" eb="2">
      <t>カンリ</t>
    </rPh>
    <rPh sb="2" eb="3">
      <t>ショク</t>
    </rPh>
    <rPh sb="3" eb="5">
      <t>トクベツ</t>
    </rPh>
    <phoneticPr fontId="6"/>
  </si>
  <si>
    <t>市町村長特別セミナー</t>
    <phoneticPr fontId="30"/>
  </si>
  <si>
    <t>地域おこし協力隊員及び集落支援員の初任者研修会　　</t>
  </si>
  <si>
    <t>法令実務Ａ（基礎）①</t>
  </si>
  <si>
    <t>空き家対策の推進</t>
  </si>
  <si>
    <t>情報公開と個人情報保護</t>
  </si>
  <si>
    <t>災害に強い地域づくりと危機管理①</t>
  </si>
  <si>
    <t>広報の効果的実践①</t>
  </si>
  <si>
    <t>障がい者福祉の推進</t>
  </si>
  <si>
    <t>生活保護と自立支援対策①</t>
  </si>
  <si>
    <t>公共施設の総合管理</t>
  </si>
  <si>
    <t>契約実務</t>
  </si>
  <si>
    <t>人口減少時代の都市計画</t>
  </si>
  <si>
    <t>管理職を目指すステップアップ講座</t>
  </si>
  <si>
    <t>住民協働による地域づくり</t>
  </si>
  <si>
    <t>業務改革（ＤＸ）のための基礎知識講座①</t>
  </si>
  <si>
    <t>人事評価制度の改善と活用</t>
  </si>
  <si>
    <t xml:space="preserve">地方公会計制度　             　　　　　   </t>
  </si>
  <si>
    <t>議会事務①</t>
  </si>
  <si>
    <t>市町村長特別セミナー②</t>
  </si>
  <si>
    <t>管理職特別セミナー  ②</t>
  </si>
  <si>
    <t>政策企画</t>
  </si>
  <si>
    <t>固定資産税課税事務（土地）</t>
  </si>
  <si>
    <t>法令実務Ｂ（応用）①</t>
  </si>
  <si>
    <t>市町村税徴収事務①</t>
  </si>
  <si>
    <t>自治体財政運営講座</t>
  </si>
  <si>
    <t>住民税課税事務①</t>
  </si>
  <si>
    <t>ＩＣＴによる情報政策①</t>
  </si>
  <si>
    <t>上下水道事業の経営管理</t>
  </si>
  <si>
    <t>子育て支援の推進</t>
  </si>
  <si>
    <t>組織のリスクマネジメント</t>
  </si>
  <si>
    <t xml:space="preserve">全国地域づくり人財塾　 　          　     </t>
  </si>
  <si>
    <t>住民税課税事務②</t>
  </si>
  <si>
    <t>高齢者福祉の推進</t>
  </si>
  <si>
    <t>持続可能な地域づくりと環境保全</t>
  </si>
  <si>
    <t>法令実務Ａ（基礎）③</t>
  </si>
  <si>
    <t>管理職のためのリーダーシップ・マネジメント講座①</t>
  </si>
  <si>
    <t>業務改革（ＤＸ）のための基礎知識講座②</t>
  </si>
  <si>
    <t>固定資産税課税事務（家屋）</t>
  </si>
  <si>
    <t>議会事務②</t>
  </si>
  <si>
    <t>住民行政事務能力の向上</t>
  </si>
  <si>
    <t>市町村議会議員特別セミナー②</t>
  </si>
  <si>
    <t>法令実務Ｂ（応用）②</t>
  </si>
  <si>
    <t>住民税課税事務③</t>
  </si>
  <si>
    <t>生活保護と自立支援対策②</t>
  </si>
  <si>
    <t>ＩＣＴによる情報政策②</t>
  </si>
  <si>
    <t>市町村税徴収事務②</t>
  </si>
  <si>
    <t>地域産業の振興</t>
  </si>
  <si>
    <t>訴訟と行政不服審査の実務</t>
  </si>
  <si>
    <t>事業推進のためのデータ活用</t>
  </si>
  <si>
    <t xml:space="preserve">使用料等の債権回収      　　  　　   </t>
  </si>
  <si>
    <t>市町村議会議員特別セミナー③</t>
  </si>
  <si>
    <t>管理職特別セミナー～自治体経営の課題～　</t>
  </si>
  <si>
    <t>行政のデジタル化の推進～業務担当部局の業務改革（ＤＸ）～</t>
  </si>
  <si>
    <t>児童虐待防止対策</t>
  </si>
  <si>
    <t>市町村税徴収事務③</t>
  </si>
  <si>
    <t>文化芸術の活用による地域社会の活力の創造</t>
  </si>
  <si>
    <t>監査事務</t>
  </si>
  <si>
    <t>管理職のためのリーダーシップ・マネジメント講座②</t>
  </si>
  <si>
    <t>広報の効果的実践②</t>
  </si>
  <si>
    <t>災害に強い地域づくりと危機管理②</t>
  </si>
  <si>
    <t>選挙事務</t>
  </si>
  <si>
    <t>業務改革（ＤＸ）のためのデジタルツール活用実践講座</t>
  </si>
  <si>
    <t>地域保健と住民の健康増進</t>
  </si>
  <si>
    <t>医療経営人材養成セミナー</t>
  </si>
  <si>
    <t>職場のリーダー養成講座</t>
  </si>
  <si>
    <t>スポーツ行政の推進</t>
  </si>
  <si>
    <t>特別課程管理職・専門実務</t>
    <rPh sb="0" eb="2">
      <t>トクベツ</t>
    </rPh>
    <rPh sb="2" eb="4">
      <t>カテイ</t>
    </rPh>
    <rPh sb="4" eb="6">
      <t>カンリ</t>
    </rPh>
    <rPh sb="6" eb="7">
      <t>ショク</t>
    </rPh>
    <rPh sb="8" eb="10">
      <t>センモン</t>
    </rPh>
    <rPh sb="10" eb="12">
      <t>ジツム</t>
    </rPh>
    <phoneticPr fontId="4"/>
  </si>
  <si>
    <t>特別課程管理職・専門実務</t>
    <rPh sb="0" eb="2">
      <t>トクベツ</t>
    </rPh>
    <rPh sb="2" eb="4">
      <t>カテイ</t>
    </rPh>
    <rPh sb="4" eb="6">
      <t>カンリ</t>
    </rPh>
    <rPh sb="6" eb="7">
      <t>ショク</t>
    </rPh>
    <rPh sb="8" eb="10">
      <t>センモン</t>
    </rPh>
    <rPh sb="10" eb="12">
      <t>ジツム</t>
    </rPh>
    <phoneticPr fontId="1"/>
  </si>
  <si>
    <r>
      <rPr>
        <b/>
        <sz val="9"/>
        <rFont val="游ゴシック"/>
        <family val="3"/>
        <charset val="128"/>
      </rPr>
      <t>送信方法：</t>
    </r>
    <r>
      <rPr>
        <sz val="9"/>
        <rFont val="游ゴシック"/>
        <family val="3"/>
        <charset val="128"/>
      </rPr>
      <t>WEBポータルの「問い合わせ」からファイルを添付して研修科目担当宛にお送りください。</t>
    </r>
    <phoneticPr fontId="1"/>
  </si>
  <si>
    <t>変　更　届</t>
    <rPh sb="0" eb="1">
      <t>へん</t>
    </rPh>
    <rPh sb="2" eb="3">
      <t>さら</t>
    </rPh>
    <rPh sb="4" eb="5">
      <t>とどけ</t>
    </rPh>
    <phoneticPr fontId="1" type="Hiragana"/>
  </si>
  <si>
    <t>変更者</t>
    <rPh sb="0" eb="3">
      <t>ヘンコウシャ</t>
    </rPh>
    <phoneticPr fontId="1"/>
  </si>
  <si>
    <t>変更の理由</t>
    <rPh sb="0" eb="2">
      <t>ヘンコウ</t>
    </rPh>
    <rPh sb="3" eb="5">
      <t>リユウ</t>
    </rPh>
    <phoneticPr fontId="1"/>
  </si>
  <si>
    <t>申込期限区分</t>
    <rPh sb="0" eb="4">
      <t>モウシコミキゲン</t>
    </rPh>
    <rPh sb="4" eb="6">
      <t>クブン</t>
    </rPh>
    <phoneticPr fontId="1"/>
  </si>
  <si>
    <t>＜変更後の受講者について＞</t>
    <rPh sb="1" eb="4">
      <t>ヘンコウゴ</t>
    </rPh>
    <rPh sb="5" eb="8">
      <t>ジュコウシャ</t>
    </rPh>
    <phoneticPr fontId="1"/>
  </si>
  <si>
    <t>　　先に決定している研修受講者について、以下の理由により、変更をお願いいたします。
　　また、変更後の受講者についてお知らせいたしますので、変更の手続きをお願いいたします。</t>
    <rPh sb="2" eb="3">
      <t>サキ</t>
    </rPh>
    <rPh sb="4" eb="6">
      <t>ケッテイ</t>
    </rPh>
    <rPh sb="20" eb="22">
      <t>イカ</t>
    </rPh>
    <rPh sb="23" eb="25">
      <t>リユウ</t>
    </rPh>
    <rPh sb="33" eb="34">
      <t>ネガ</t>
    </rPh>
    <rPh sb="47" eb="50">
      <t>ヘンコウゴ</t>
    </rPh>
    <rPh sb="59" eb="60">
      <t>シ</t>
    </rPh>
    <phoneticPr fontId="1"/>
  </si>
  <si>
    <t>受 講 者</t>
    <rPh sb="0" eb="1">
      <t>うけ</t>
    </rPh>
    <rPh sb="2" eb="3">
      <t>こう</t>
    </rPh>
    <rPh sb="4" eb="5">
      <t>もの</t>
    </rPh>
    <phoneticPr fontId="1" type="Hiragana"/>
  </si>
  <si>
    <t>１.受講決定者の氏名及び
　変更の理由を入力してください。　　→</t>
    <rPh sb="2" eb="4">
      <t>ジュコウ</t>
    </rPh>
    <rPh sb="4" eb="6">
      <t>ケッテイ</t>
    </rPh>
    <rPh sb="6" eb="7">
      <t>シャ</t>
    </rPh>
    <rPh sb="8" eb="10">
      <t>シメイ</t>
    </rPh>
    <rPh sb="10" eb="11">
      <t>オヨ</t>
    </rPh>
    <rPh sb="14" eb="16">
      <t>ヘンコウ</t>
    </rPh>
    <rPh sb="17" eb="19">
      <t>リユウ</t>
    </rPh>
    <rPh sb="20" eb="22">
      <t>ニュウリョク</t>
    </rPh>
    <phoneticPr fontId="1"/>
  </si>
  <si>
    <t>２.以下、案内に沿って必要事項の入力を
　お願いします。　　　　　　　　　　→</t>
    <rPh sb="2" eb="4">
      <t>イカ</t>
    </rPh>
    <rPh sb="5" eb="7">
      <t>アンナイ</t>
    </rPh>
    <rPh sb="8" eb="9">
      <t>ソ</t>
    </rPh>
    <rPh sb="11" eb="15">
      <t>ヒツヨウジコウ</t>
    </rPh>
    <rPh sb="16" eb="18">
      <t>ニュウリョク</t>
    </rPh>
    <rPh sb="22" eb="23">
      <t>ネガ</t>
    </rPh>
    <phoneticPr fontId="1"/>
  </si>
  <si>
    <t>①申込期限区分を確認し、リストより選択　→</t>
    <rPh sb="1" eb="5">
      <t>モウシコミキゲン</t>
    </rPh>
    <rPh sb="5" eb="7">
      <t>クブン</t>
    </rPh>
    <rPh sb="8" eb="10">
      <t>カクニン</t>
    </rPh>
    <rPh sb="17" eb="19">
      <t>センタク</t>
    </rPh>
    <phoneticPr fontId="1"/>
  </si>
  <si>
    <t>歳</t>
    <rPh sb="0" eb="1">
      <t>サイ</t>
    </rPh>
    <phoneticPr fontId="1"/>
  </si>
  <si>
    <t>職　層</t>
    <rPh sb="0" eb="1">
      <t>ショク</t>
    </rPh>
    <rPh sb="2" eb="3">
      <t>ソウ</t>
    </rPh>
    <phoneticPr fontId="1"/>
  </si>
  <si>
    <t>職　名(補職名）</t>
    <rPh sb="0" eb="1">
      <t>ショク</t>
    </rPh>
    <rPh sb="2" eb="3">
      <t>ナ</t>
    </rPh>
    <rPh sb="4" eb="6">
      <t>ホショク</t>
    </rPh>
    <rPh sb="6" eb="7">
      <t>メイ</t>
    </rPh>
    <phoneticPr fontId="1"/>
  </si>
  <si>
    <t>性　別</t>
    <rPh sb="0" eb="1">
      <t>セイ</t>
    </rPh>
    <rPh sb="2" eb="3">
      <t>ベツ</t>
    </rPh>
    <phoneticPr fontId="1"/>
  </si>
  <si>
    <t>年 齢（研修開講日時点）</t>
    <rPh sb="0" eb="1">
      <t>ネン</t>
    </rPh>
    <rPh sb="2" eb="3">
      <t>トシ</t>
    </rPh>
    <rPh sb="4" eb="9">
      <t>ケンシュウカイコウビ</t>
    </rPh>
    <rPh sb="9" eb="11">
      <t>ジテン</t>
    </rPh>
    <phoneticPr fontId="1"/>
  </si>
  <si>
    <t>令和</t>
    <rPh sb="0" eb="2">
      <t>レイワ</t>
    </rPh>
    <phoneticPr fontId="1"/>
  </si>
  <si>
    <t>（注）　本届出書にてご提供いただいた個人情報は、今回の研修実施のために使用するとともに、今後の研修の参考にするための統計資料
　　　（特定の個人を識別することができない内容のもの）の作成に利用する場合があります。</t>
    <rPh sb="4" eb="5">
      <t>ほん</t>
    </rPh>
    <rPh sb="5" eb="6">
      <t>とどけ</t>
    </rPh>
    <rPh sb="6" eb="7">
      <t>で</t>
    </rPh>
    <rPh sb="7" eb="8">
      <t>しょ</t>
    </rPh>
    <rPh sb="18" eb="20">
      <t>こじん</t>
    </rPh>
    <rPh sb="20" eb="22">
      <t>じょうほう</t>
    </rPh>
    <rPh sb="24" eb="26">
      <t>こんかい</t>
    </rPh>
    <rPh sb="27" eb="29">
      <t>けんしゅう</t>
    </rPh>
    <rPh sb="29" eb="31">
      <t>じっし</t>
    </rPh>
    <rPh sb="35" eb="37">
      <t>しよう</t>
    </rPh>
    <rPh sb="44" eb="46">
      <t>こんご</t>
    </rPh>
    <rPh sb="47" eb="49">
      <t>けんしゅう</t>
    </rPh>
    <rPh sb="50" eb="52">
      <t>さんこう</t>
    </rPh>
    <rPh sb="58" eb="60">
      <t>とうけい</t>
    </rPh>
    <rPh sb="60" eb="62">
      <t>しりょう</t>
    </rPh>
    <rPh sb="70" eb="72">
      <t>こじん</t>
    </rPh>
    <rPh sb="73" eb="75">
      <t>しきべつ</t>
    </rPh>
    <rPh sb="84" eb="86">
      <t>ないよう</t>
    </rPh>
    <rPh sb="91" eb="93">
      <t>さくせい</t>
    </rPh>
    <rPh sb="94" eb="96">
      <t>りよう</t>
    </rPh>
    <rPh sb="98" eb="100">
      <t>ばあい</t>
    </rPh>
    <phoneticPr fontId="1" type="Hiragana"/>
  </si>
  <si>
    <t>　上記のとおり、受講者を変更いたします。</t>
    <rPh sb="1" eb="3">
      <t>ジョウキ</t>
    </rPh>
    <rPh sb="8" eb="11">
      <t>ジュコウシャ</t>
    </rPh>
    <rPh sb="12" eb="14">
      <t>ヘンコウ</t>
    </rPh>
    <phoneticPr fontId="1"/>
  </si>
  <si>
    <t>（変更前の）受講決定者氏名</t>
    <rPh sb="1" eb="4">
      <t>ヘンコウマエ</t>
    </rPh>
    <rPh sb="6" eb="10">
      <t>ジュコウケッテイ</t>
    </rPh>
    <rPh sb="10" eb="11">
      <t>シャ</t>
    </rPh>
    <rPh sb="11" eb="13">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</si>
</sst>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quot;令和&quot;General&quot;年度用&quot;"/>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Ｐゴシック"/>
      <family val="3"/>
      <charset val="128"/>
    </font>
    <font>
      <sz val="18"/>
      <color theme="3"/>
      <name val="游ゴシック Light"/>
      <family val="2"/>
      <charset val="128"/>
      <scheme val="major"/>
    </font>
    <font>
      <sz val="11"/>
      <color theme="1"/>
      <name val="游ゴシック"/>
      <family val="3"/>
      <charset val="128"/>
      <scheme val="minor"/>
    </font>
    <font>
      <sz val="11"/>
      <color rgb="FF3F3F76"/>
      <name val="游ゴシック"/>
      <family val="2"/>
      <charset val="128"/>
      <scheme val="minor"/>
    </font>
    <font>
      <sz val="11"/>
      <color theme="1"/>
      <name val="游ゴシック"/>
      <family val="2"/>
      <charset val="128"/>
    </font>
    <font>
      <sz val="11"/>
      <name val="游ゴシック"/>
      <family val="3"/>
      <charset val="128"/>
    </font>
    <font>
      <sz val="10.5"/>
      <color rgb="FF000000"/>
      <name val="游ゴシック"/>
      <family val="3"/>
      <charset val="128"/>
    </font>
    <font>
      <b/>
      <sz val="16"/>
      <color theme="0"/>
      <name val="游ゴシック"/>
      <family val="3"/>
      <charset val="128"/>
    </font>
    <font>
      <sz val="14"/>
      <name val="游ゴシック"/>
      <family val="3"/>
      <charset val="128"/>
    </font>
    <font>
      <sz val="10"/>
      <name val="游ゴシック"/>
      <family val="3"/>
      <charset val="128"/>
    </font>
    <font>
      <sz val="11"/>
      <color theme="1"/>
      <name val="游ゴシック"/>
      <family val="3"/>
      <charset val="128"/>
    </font>
    <font>
      <strike/>
      <sz val="8"/>
      <name val="游ゴシック"/>
      <family val="3"/>
      <charset val="128"/>
    </font>
    <font>
      <sz val="8"/>
      <name val="游ゴシック"/>
      <family val="3"/>
      <charset val="128"/>
    </font>
    <font>
      <sz val="9"/>
      <name val="游ゴシック"/>
      <family val="3"/>
      <charset val="128"/>
    </font>
    <font>
      <b/>
      <sz val="10"/>
      <name val="游ゴシック"/>
      <family val="3"/>
      <charset val="128"/>
    </font>
    <font>
      <b/>
      <sz val="8"/>
      <name val="游ゴシック"/>
      <family val="3"/>
      <charset val="128"/>
    </font>
    <font>
      <sz val="12"/>
      <name val="游ゴシック"/>
      <family val="3"/>
      <charset val="128"/>
    </font>
    <font>
      <b/>
      <sz val="11"/>
      <color theme="0"/>
      <name val="游ゴシック"/>
      <family val="3"/>
      <charset val="128"/>
      <scheme val="minor"/>
    </font>
    <font>
      <b/>
      <sz val="9"/>
      <color indexed="81"/>
      <name val="Meiryo UI"/>
      <family val="3"/>
      <charset val="128"/>
    </font>
    <font>
      <sz val="11"/>
      <color theme="0"/>
      <name val="游ゴシック"/>
      <family val="3"/>
      <charset val="128"/>
      <scheme val="minor"/>
    </font>
    <font>
      <sz val="16"/>
      <name val="游ゴシック"/>
      <family val="3"/>
      <charset val="128"/>
    </font>
    <font>
      <b/>
      <sz val="11"/>
      <color rgb="FFFF0000"/>
      <name val="游ゴシック"/>
      <family val="3"/>
      <charset val="128"/>
    </font>
    <font>
      <sz val="11"/>
      <color theme="0" tint="-0.34998626667073579"/>
      <name val="游ゴシック"/>
      <family val="3"/>
      <charset val="128"/>
    </font>
    <font>
      <sz val="11"/>
      <color rgb="FFFF0000"/>
      <name val="游ゴシック"/>
      <family val="3"/>
      <charset val="128"/>
    </font>
    <font>
      <sz val="10"/>
      <color theme="0"/>
      <name val="游ゴシック"/>
      <family val="3"/>
      <charset val="128"/>
    </font>
    <font>
      <sz val="10"/>
      <name val="HGPｺﾞｼｯｸM"/>
      <family val="3"/>
      <charset val="128"/>
    </font>
    <font>
      <sz val="11"/>
      <color theme="1"/>
      <name val="游ゴシック"/>
      <family val="2"/>
      <scheme val="minor"/>
    </font>
    <font>
      <sz val="6"/>
      <name val="游ゴシック"/>
      <family val="3"/>
      <charset val="128"/>
      <scheme val="minor"/>
    </font>
    <font>
      <b/>
      <sz val="9"/>
      <name val="游ゴシック"/>
      <family val="3"/>
      <charset val="128"/>
    </font>
    <font>
      <b/>
      <sz val="12"/>
      <color theme="0"/>
      <name val="游ゴシック"/>
      <family val="3"/>
      <charset val="128"/>
    </font>
    <font>
      <b/>
      <sz val="11"/>
      <name val="游ゴシック"/>
      <family val="3"/>
      <charset val="128"/>
    </font>
    <font>
      <b/>
      <sz val="11"/>
      <color rgb="FF0000FF"/>
      <name val="游ゴシック"/>
      <family val="3"/>
      <charset val="128"/>
    </font>
    <font>
      <sz val="12"/>
      <color theme="1"/>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0070C0"/>
        <bgColor indexed="64"/>
      </patternFill>
    </fill>
    <fill>
      <patternFill patternType="solid">
        <fgColor rgb="FF002060"/>
        <bgColor indexed="64"/>
      </patternFill>
    </fill>
    <fill>
      <patternFill patternType="solid">
        <fgColor rgb="FFFFFFCC"/>
        <bgColor indexed="64"/>
      </patternFill>
    </fill>
    <fill>
      <patternFill patternType="solid">
        <fgColor theme="8"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hair">
        <color auto="1"/>
      </left>
      <right style="hair">
        <color auto="1"/>
      </right>
      <top style="hair">
        <color auto="1"/>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right style="medium">
        <color indexed="64"/>
      </right>
      <top/>
      <bottom style="hair">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style="medium">
        <color indexed="64"/>
      </bottom>
      <diagonal/>
    </border>
    <border>
      <left style="medium">
        <color indexed="64"/>
      </left>
      <right/>
      <top style="medium">
        <color indexed="64"/>
      </top>
      <bottom style="medium">
        <color indexed="64"/>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s>
  <cellStyleXfs count="3">
    <xf numFmtId="0" fontId="0" fillId="0" borderId="0">
      <alignment vertical="center"/>
    </xf>
    <xf numFmtId="0" fontId="5" fillId="0" borderId="0">
      <alignment vertical="center"/>
    </xf>
    <xf numFmtId="0" fontId="29" fillId="0" borderId="0"/>
  </cellStyleXfs>
  <cellXfs count="2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176" fontId="0" fillId="0" borderId="0" xfId="0" applyNumberFormat="1">
      <alignment vertical="center"/>
    </xf>
    <xf numFmtId="0" fontId="8" fillId="0" borderId="1" xfId="0" applyFont="1" applyBorder="1">
      <alignment vertical="center"/>
    </xf>
    <xf numFmtId="0" fontId="8" fillId="0" borderId="2" xfId="0" applyFont="1" applyBorder="1">
      <alignment vertical="center"/>
    </xf>
    <xf numFmtId="0" fontId="8" fillId="0" borderId="0" xfId="0" applyFont="1">
      <alignment vertical="center"/>
    </xf>
    <xf numFmtId="0" fontId="9" fillId="0" borderId="0" xfId="0" applyFont="1" applyBorder="1" applyAlignment="1">
      <alignment horizontal="center" vertical="center"/>
    </xf>
    <xf numFmtId="0" fontId="8" fillId="0" borderId="22" xfId="0" applyFont="1" applyBorder="1">
      <alignment vertical="center"/>
    </xf>
    <xf numFmtId="0" fontId="8" fillId="0" borderId="23" xfId="0" applyFont="1" applyBorder="1">
      <alignment vertical="center"/>
    </xf>
    <xf numFmtId="0" fontId="8" fillId="0" borderId="22" xfId="0" applyFont="1" applyBorder="1" applyAlignment="1">
      <alignment vertical="center"/>
    </xf>
    <xf numFmtId="0" fontId="12" fillId="0" borderId="22" xfId="0" applyFont="1" applyBorder="1" applyAlignment="1">
      <alignment vertical="center"/>
    </xf>
    <xf numFmtId="0" fontId="14" fillId="0" borderId="22" xfId="0" applyFont="1" applyFill="1" applyBorder="1" applyAlignment="1">
      <alignment vertical="center" wrapText="1"/>
    </xf>
    <xf numFmtId="0" fontId="14" fillId="0" borderId="24" xfId="0" applyFont="1" applyFill="1" applyBorder="1" applyAlignment="1">
      <alignment vertical="center" wrapText="1"/>
    </xf>
    <xf numFmtId="0" fontId="12" fillId="0" borderId="1" xfId="0" applyFont="1" applyBorder="1" applyAlignment="1">
      <alignment horizontal="center" vertical="center"/>
    </xf>
    <xf numFmtId="0" fontId="16"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7" xfId="0" applyFont="1" applyBorder="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4" xfId="0" applyFont="1" applyBorder="1">
      <alignment vertical="center"/>
    </xf>
    <xf numFmtId="0" fontId="8" fillId="0" borderId="6" xfId="0" applyFont="1" applyBorder="1">
      <alignment vertical="center"/>
    </xf>
    <xf numFmtId="0" fontId="13"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10" xfId="0" applyFont="1" applyBorder="1" applyAlignment="1">
      <alignment vertical="center"/>
    </xf>
    <xf numFmtId="0" fontId="19" fillId="0" borderId="27" xfId="0" applyFont="1" applyBorder="1" applyAlignment="1">
      <alignment horizontal="center" vertical="center" shrinkToFit="1"/>
    </xf>
    <xf numFmtId="0" fontId="20" fillId="4" borderId="35" xfId="0" applyFont="1" applyFill="1" applyBorder="1" applyAlignment="1">
      <alignment horizontal="center" vertical="center"/>
    </xf>
    <xf numFmtId="176" fontId="20" fillId="4" borderId="35" xfId="0" applyNumberFormat="1" applyFont="1" applyFill="1" applyBorder="1" applyAlignment="1">
      <alignment horizontal="center" vertical="center"/>
    </xf>
    <xf numFmtId="0" fontId="0" fillId="0" borderId="35" xfId="0" applyBorder="1" applyAlignment="1">
      <alignment horizontal="center" vertical="center"/>
    </xf>
    <xf numFmtId="177" fontId="20" fillId="4" borderId="35" xfId="0" applyNumberFormat="1" applyFont="1" applyFill="1" applyBorder="1" applyAlignment="1">
      <alignment horizontal="center" vertical="center" shrinkToFit="1"/>
    </xf>
    <xf numFmtId="0" fontId="0" fillId="0" borderId="35" xfId="0" applyBorder="1">
      <alignment vertical="center"/>
    </xf>
    <xf numFmtId="177" fontId="0" fillId="0" borderId="35" xfId="0" applyNumberFormat="1" applyBorder="1" applyAlignment="1">
      <alignment horizontal="center" vertical="center"/>
    </xf>
    <xf numFmtId="177" fontId="0" fillId="0" borderId="0" xfId="0" applyNumberFormat="1" applyAlignment="1">
      <alignment horizontal="center" vertical="center"/>
    </xf>
    <xf numFmtId="0" fontId="20" fillId="5" borderId="35" xfId="0" applyFont="1" applyFill="1" applyBorder="1" applyAlignment="1">
      <alignment horizontal="center" vertical="center"/>
    </xf>
    <xf numFmtId="0" fontId="8" fillId="0" borderId="12" xfId="0" applyFont="1" applyBorder="1" applyAlignment="1">
      <alignment horizontal="left" vertical="center" shrinkToFit="1"/>
    </xf>
    <xf numFmtId="14" fontId="25" fillId="0" borderId="0" xfId="0" applyNumberFormat="1" applyFont="1">
      <alignment vertical="center"/>
    </xf>
    <xf numFmtId="0" fontId="26" fillId="0" borderId="0" xfId="0" applyFont="1">
      <alignment vertical="center"/>
    </xf>
    <xf numFmtId="0" fontId="8" fillId="6" borderId="21" xfId="0" applyFont="1" applyFill="1" applyBorder="1" applyAlignment="1">
      <alignment horizontal="right" vertical="center"/>
    </xf>
    <xf numFmtId="176" fontId="0" fillId="0" borderId="35" xfId="0" applyNumberFormat="1" applyFill="1" applyBorder="1">
      <alignment vertical="center"/>
    </xf>
    <xf numFmtId="0" fontId="0" fillId="0" borderId="35" xfId="0" applyFill="1" applyBorder="1">
      <alignment vertical="center"/>
    </xf>
    <xf numFmtId="177" fontId="0" fillId="0" borderId="35" xfId="0" applyNumberFormat="1" applyFill="1" applyBorder="1" applyAlignment="1">
      <alignment horizontal="center" vertical="center"/>
    </xf>
    <xf numFmtId="0" fontId="0" fillId="0" borderId="35" xfId="0" applyFill="1" applyBorder="1" applyAlignment="1">
      <alignment horizontal="center" vertical="center"/>
    </xf>
    <xf numFmtId="0" fontId="0" fillId="0" borderId="0" xfId="0" applyFill="1">
      <alignment vertical="center"/>
    </xf>
    <xf numFmtId="0" fontId="0" fillId="7" borderId="35" xfId="0" applyFill="1" applyBorder="1">
      <alignment vertical="center"/>
    </xf>
    <xf numFmtId="176" fontId="0" fillId="7" borderId="35" xfId="0" applyNumberFormat="1" applyFill="1" applyBorder="1">
      <alignment vertical="center"/>
    </xf>
    <xf numFmtId="0" fontId="24" fillId="0" borderId="0" xfId="0" applyFont="1">
      <alignment vertical="center"/>
    </xf>
    <xf numFmtId="0" fontId="26" fillId="6" borderId="0" xfId="0" applyFont="1" applyFill="1" applyBorder="1" applyAlignment="1">
      <alignment horizontal="right" vertical="center"/>
    </xf>
    <xf numFmtId="0" fontId="0" fillId="7" borderId="39" xfId="0" applyFill="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0" fillId="7" borderId="41" xfId="0" applyFill="1"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0" fillId="7" borderId="43" xfId="0" applyFill="1" applyBorder="1" applyAlignment="1">
      <alignment vertical="center" shrinkToFit="1"/>
    </xf>
    <xf numFmtId="0" fontId="0" fillId="7" borderId="44" xfId="0" applyFill="1" applyBorder="1" applyAlignment="1">
      <alignment vertical="center" shrinkToFit="1"/>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7" borderId="47" xfId="0" applyFill="1" applyBorder="1" applyAlignment="1">
      <alignment vertical="center" shrinkToFit="1"/>
    </xf>
    <xf numFmtId="0" fontId="0" fillId="7" borderId="48" xfId="0" applyFill="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0" fillId="0" borderId="50" xfId="0" applyBorder="1" applyAlignment="1">
      <alignment horizontal="center" vertical="center" shrinkToFit="1"/>
    </xf>
    <xf numFmtId="0" fontId="0" fillId="7" borderId="51" xfId="0" applyFill="1" applyBorder="1" applyAlignment="1">
      <alignment vertical="center" shrinkToFit="1"/>
    </xf>
    <xf numFmtId="0" fontId="0" fillId="7" borderId="52" xfId="0" applyFill="1" applyBorder="1" applyAlignment="1">
      <alignment vertical="center" shrinkToFit="1"/>
    </xf>
    <xf numFmtId="0" fontId="0" fillId="0" borderId="52" xfId="0" applyBorder="1" applyAlignment="1">
      <alignment vertical="center" shrinkToFit="1"/>
    </xf>
    <xf numFmtId="0" fontId="22" fillId="0" borderId="52" xfId="0" applyFont="1" applyBorder="1" applyAlignment="1">
      <alignment vertical="center" shrinkToFit="1"/>
    </xf>
    <xf numFmtId="0" fontId="22" fillId="0" borderId="53" xfId="0" applyFont="1" applyBorder="1" applyAlignment="1">
      <alignment vertical="center" shrinkToFit="1"/>
    </xf>
    <xf numFmtId="0" fontId="0" fillId="7" borderId="49" xfId="0" applyFill="1" applyBorder="1" applyAlignment="1">
      <alignment vertical="center" shrinkToFit="1"/>
    </xf>
    <xf numFmtId="0" fontId="8" fillId="0" borderId="2" xfId="0" applyFont="1" applyFill="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horizontal="center" vertical="center"/>
    </xf>
    <xf numFmtId="176" fontId="11" fillId="0" borderId="9" xfId="0" applyNumberFormat="1" applyFont="1" applyBorder="1" applyAlignment="1">
      <alignment horizontal="left" vertical="center"/>
    </xf>
    <xf numFmtId="0" fontId="11" fillId="0" borderId="5" xfId="0" applyFont="1" applyBorder="1" applyAlignment="1">
      <alignment horizontal="center" vertical="center"/>
    </xf>
    <xf numFmtId="0" fontId="32" fillId="0" borderId="0"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0" xfId="0" applyFont="1" applyFill="1" applyBorder="1" applyAlignment="1">
      <alignment vertical="center"/>
    </xf>
    <xf numFmtId="0" fontId="24" fillId="0" borderId="0" xfId="0" applyFont="1" applyAlignment="1">
      <alignment horizontal="left" vertical="center" wrapText="1"/>
    </xf>
    <xf numFmtId="177" fontId="11" fillId="0" borderId="11" xfId="0" applyNumberFormat="1" applyFont="1" applyBorder="1" applyAlignment="1">
      <alignment vertical="center"/>
    </xf>
    <xf numFmtId="0" fontId="19" fillId="0" borderId="2" xfId="0" applyFont="1" applyFill="1" applyBorder="1" applyAlignment="1">
      <alignment horizontal="left" vertical="center" indent="1"/>
    </xf>
    <xf numFmtId="0" fontId="8" fillId="0" borderId="0" xfId="0" applyFont="1" applyFill="1" applyBorder="1" applyAlignment="1">
      <alignment horizontal="center" vertical="center"/>
    </xf>
    <xf numFmtId="0" fontId="19" fillId="0" borderId="0" xfId="0" applyFont="1" applyFill="1" applyBorder="1" applyAlignment="1">
      <alignment horizontal="left" vertical="center" indent="1"/>
    </xf>
    <xf numFmtId="0" fontId="33" fillId="0" borderId="0" xfId="0" applyFont="1" applyFill="1" applyBorder="1" applyAlignment="1">
      <alignment horizontal="left" vertical="center"/>
    </xf>
    <xf numFmtId="0" fontId="34" fillId="0" borderId="0" xfId="0" applyFont="1" applyAlignment="1">
      <alignment horizontal="right" vertical="center"/>
    </xf>
    <xf numFmtId="0" fontId="19" fillId="0" borderId="8" xfId="0" applyFont="1" applyBorder="1" applyAlignment="1">
      <alignment horizontal="center" vertical="center"/>
    </xf>
    <xf numFmtId="0" fontId="19" fillId="0" borderId="16" xfId="0" applyFont="1" applyBorder="1" applyAlignment="1">
      <alignment horizontal="center" vertical="center"/>
    </xf>
    <xf numFmtId="0" fontId="19" fillId="0" borderId="9"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vertical="center"/>
    </xf>
    <xf numFmtId="0" fontId="24" fillId="0" borderId="0" xfId="0" applyFont="1" applyAlignment="1">
      <alignment horizontal="left" vertical="center" wrapText="1"/>
    </xf>
    <xf numFmtId="0" fontId="13" fillId="0" borderId="0" xfId="0" applyFont="1" applyAlignment="1">
      <alignment horizontal="left" vertical="center" wrapText="1"/>
    </xf>
    <xf numFmtId="0" fontId="8" fillId="0" borderId="32" xfId="0" applyFont="1" applyFill="1" applyBorder="1" applyAlignment="1">
      <alignment horizontal="center" vertical="center"/>
    </xf>
    <xf numFmtId="0" fontId="19" fillId="0" borderId="32" xfId="0" applyFont="1" applyFill="1" applyBorder="1" applyAlignment="1">
      <alignment horizontal="left" vertical="center" indent="1"/>
    </xf>
    <xf numFmtId="0" fontId="13" fillId="0" borderId="32" xfId="0" applyFont="1" applyBorder="1" applyAlignment="1">
      <alignment horizontal="center" vertical="center"/>
    </xf>
    <xf numFmtId="0" fontId="15" fillId="0" borderId="2" xfId="0" applyFont="1" applyBorder="1" applyAlignment="1">
      <alignment horizontal="left" vertical="top" wrapText="1"/>
    </xf>
    <xf numFmtId="0" fontId="16" fillId="0" borderId="2" xfId="0" applyFont="1" applyBorder="1" applyAlignment="1">
      <alignment horizontal="left" vertical="top" wrapText="1"/>
    </xf>
    <xf numFmtId="0" fontId="27" fillId="0" borderId="2" xfId="0" applyFont="1" applyBorder="1" applyAlignment="1">
      <alignment horizontal="center" vertical="center"/>
    </xf>
    <xf numFmtId="0" fontId="27" fillId="0" borderId="11" xfId="0" applyFont="1" applyBorder="1" applyAlignment="1">
      <alignment horizontal="center" vertical="center"/>
    </xf>
    <xf numFmtId="0" fontId="19" fillId="0" borderId="2" xfId="0" applyFont="1" applyFill="1" applyBorder="1" applyAlignment="1">
      <alignment horizontal="center" vertical="center"/>
    </xf>
    <xf numFmtId="0" fontId="19" fillId="0" borderId="11" xfId="0" applyFont="1" applyFill="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2" fillId="0" borderId="22" xfId="0" applyFont="1" applyBorder="1" applyAlignment="1">
      <alignment horizontal="right" vertical="center"/>
    </xf>
    <xf numFmtId="0" fontId="12" fillId="0" borderId="22"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5" fillId="0" borderId="5" xfId="0" applyFont="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horizontal="left" vertical="center" indent="1" shrinkToFit="1"/>
    </xf>
    <xf numFmtId="0" fontId="8" fillId="0" borderId="9" xfId="0" applyFont="1" applyBorder="1" applyAlignment="1">
      <alignment horizontal="left" vertical="center" indent="1" shrinkToFit="1"/>
    </xf>
    <xf numFmtId="0" fontId="8" fillId="0" borderId="10"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2"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32" xfId="0" applyFont="1" applyBorder="1" applyAlignment="1">
      <alignment horizontal="center" vertical="center"/>
    </xf>
    <xf numFmtId="0" fontId="12" fillId="0" borderId="30" xfId="0" applyFont="1" applyBorder="1" applyAlignment="1">
      <alignment horizontal="center" vertical="center"/>
    </xf>
    <xf numFmtId="0" fontId="12" fillId="0" borderId="17" xfId="0" applyFont="1" applyBorder="1" applyAlignment="1">
      <alignment horizontal="center" vertical="center"/>
    </xf>
    <xf numFmtId="0" fontId="12" fillId="0" borderId="31" xfId="0" applyFont="1" applyBorder="1" applyAlignment="1">
      <alignment horizontal="center" vertical="center"/>
    </xf>
    <xf numFmtId="0" fontId="12" fillId="0" borderId="28" xfId="0" applyFont="1" applyBorder="1" applyAlignment="1">
      <alignment horizontal="center" vertical="center"/>
    </xf>
    <xf numFmtId="0" fontId="12" fillId="0" borderId="34" xfId="0" applyFont="1" applyBorder="1" applyAlignment="1">
      <alignment horizontal="center" vertical="center"/>
    </xf>
    <xf numFmtId="0" fontId="11" fillId="0" borderId="36" xfId="0" applyFont="1" applyBorder="1" applyAlignment="1">
      <alignment horizontal="right" vertical="center" shrinkToFit="1"/>
    </xf>
    <xf numFmtId="0" fontId="11" fillId="0" borderId="27" xfId="0" applyFont="1" applyBorder="1" applyAlignment="1">
      <alignment horizontal="right" vertical="center" shrinkToFit="1"/>
    </xf>
    <xf numFmtId="0" fontId="12" fillId="0" borderId="4" xfId="0" applyFont="1" applyBorder="1" applyAlignment="1">
      <alignment horizontal="center" vertical="center" wrapText="1"/>
    </xf>
    <xf numFmtId="0" fontId="12" fillId="0" borderId="4" xfId="0" applyFont="1" applyBorder="1" applyAlignment="1">
      <alignment horizontal="center" vertical="center" wrapText="1" shrinkToFit="1"/>
    </xf>
    <xf numFmtId="0" fontId="12" fillId="0" borderId="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11" fillId="0" borderId="27" xfId="0" applyFont="1" applyBorder="1" applyAlignment="1">
      <alignment horizontal="left" vertical="center" shrinkToFit="1"/>
    </xf>
    <xf numFmtId="0" fontId="11" fillId="0" borderId="37" xfId="0" applyFont="1" applyBorder="1" applyAlignment="1">
      <alignment horizontal="left" vertical="center" shrinkToFit="1"/>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7" fillId="2" borderId="28"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9" xfId="0" applyFont="1" applyFill="1" applyBorder="1" applyAlignment="1">
      <alignment horizontal="center" vertical="center"/>
    </xf>
    <xf numFmtId="0" fontId="8" fillId="0" borderId="27" xfId="0" applyFont="1" applyBorder="1" applyAlignment="1">
      <alignment vertical="center"/>
    </xf>
    <xf numFmtId="0" fontId="27" fillId="0" borderId="32" xfId="0" applyFont="1" applyBorder="1" applyAlignment="1">
      <alignment horizontal="center" vertical="center"/>
    </xf>
    <xf numFmtId="0" fontId="12" fillId="0" borderId="4" xfId="0" applyFont="1" applyBorder="1" applyAlignment="1">
      <alignment horizontal="center" vertical="top"/>
    </xf>
    <xf numFmtId="0" fontId="12" fillId="0" borderId="0" xfId="0" applyFont="1" applyBorder="1" applyAlignment="1">
      <alignment horizontal="center" vertical="top"/>
    </xf>
    <xf numFmtId="0" fontId="8" fillId="0" borderId="6"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17" fillId="2" borderId="25"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2" fillId="0" borderId="33" xfId="0" applyFont="1" applyBorder="1" applyAlignment="1">
      <alignment horizontal="center" vertical="center"/>
    </xf>
    <xf numFmtId="0" fontId="12" fillId="0" borderId="27" xfId="0" applyFont="1" applyBorder="1" applyAlignment="1">
      <alignment horizontal="center" vertical="center"/>
    </xf>
    <xf numFmtId="0" fontId="16" fillId="0" borderId="32" xfId="0" applyFont="1" applyBorder="1" applyAlignment="1">
      <alignment horizontal="left"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10" xfId="0" applyFont="1" applyBorder="1" applyAlignment="1">
      <alignment horizontal="center" vertical="center"/>
    </xf>
    <xf numFmtId="176" fontId="11" fillId="0" borderId="8"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9" xfId="0" applyNumberFormat="1" applyFont="1" applyBorder="1" applyAlignment="1">
      <alignment horizontal="left" vertical="center"/>
    </xf>
    <xf numFmtId="0" fontId="11" fillId="0" borderId="6" xfId="0" applyFont="1" applyBorder="1" applyAlignment="1">
      <alignment horizontal="right" vertical="center" indent="1"/>
    </xf>
    <xf numFmtId="0" fontId="11" fillId="0" borderId="11" xfId="0" applyFont="1" applyBorder="1" applyAlignment="1">
      <alignment horizontal="right" vertical="center" indent="1"/>
    </xf>
    <xf numFmtId="0" fontId="12" fillId="0" borderId="2" xfId="0" applyFont="1" applyFill="1" applyBorder="1" applyAlignment="1">
      <alignment horizontal="left" vertical="center" wrapText="1"/>
    </xf>
    <xf numFmtId="178" fontId="8" fillId="0" borderId="50" xfId="0" applyNumberFormat="1" applyFont="1" applyBorder="1" applyAlignment="1">
      <alignment horizontal="center" vertical="center"/>
    </xf>
    <xf numFmtId="178" fontId="8" fillId="0" borderId="46" xfId="0" applyNumberFormat="1" applyFont="1" applyBorder="1" applyAlignment="1">
      <alignment horizontal="center" vertical="center"/>
    </xf>
    <xf numFmtId="178" fontId="8" fillId="0" borderId="45" xfId="0" applyNumberFormat="1" applyFont="1" applyBorder="1" applyAlignment="1">
      <alignment horizontal="center" vertical="center"/>
    </xf>
    <xf numFmtId="0" fontId="23" fillId="0" borderId="4" xfId="0" applyFont="1" applyBorder="1" applyAlignment="1">
      <alignment horizontal="left" vertical="center" indent="1" shrinkToFit="1"/>
    </xf>
    <xf numFmtId="0" fontId="23" fillId="0" borderId="0" xfId="0" applyFont="1" applyBorder="1" applyAlignment="1">
      <alignment horizontal="left" vertical="center" indent="1" shrinkToFit="1"/>
    </xf>
    <xf numFmtId="0" fontId="23" fillId="0" borderId="6" xfId="0" applyFont="1" applyBorder="1" applyAlignment="1">
      <alignment horizontal="left" vertical="center" indent="1" shrinkToFit="1"/>
    </xf>
    <xf numFmtId="0" fontId="23" fillId="0" borderId="11" xfId="0" applyFont="1" applyBorder="1" applyAlignment="1">
      <alignment horizontal="left" vertical="center" indent="1" shrinkToFit="1"/>
    </xf>
    <xf numFmtId="0" fontId="19" fillId="0" borderId="1" xfId="0" applyNumberFormat="1" applyFont="1" applyBorder="1" applyAlignment="1">
      <alignment horizontal="right" vertical="center" indent="1"/>
    </xf>
    <xf numFmtId="0" fontId="19" fillId="0" borderId="2" xfId="0" applyNumberFormat="1" applyFont="1" applyBorder="1" applyAlignment="1">
      <alignment horizontal="right" vertical="center" indent="1"/>
    </xf>
    <xf numFmtId="0" fontId="19" fillId="0" borderId="6" xfId="0" applyNumberFormat="1" applyFont="1" applyBorder="1" applyAlignment="1">
      <alignment horizontal="right" vertical="center" indent="1"/>
    </xf>
    <xf numFmtId="0" fontId="19" fillId="0" borderId="11" xfId="0" applyNumberFormat="1" applyFont="1" applyBorder="1" applyAlignment="1">
      <alignment horizontal="right" vertical="center" indent="1"/>
    </xf>
    <xf numFmtId="0" fontId="12" fillId="0" borderId="3" xfId="0" applyNumberFormat="1" applyFont="1" applyBorder="1" applyAlignment="1">
      <alignment horizontal="left" vertical="center"/>
    </xf>
    <xf numFmtId="0" fontId="12" fillId="0" borderId="7" xfId="0" applyNumberFormat="1" applyFont="1" applyBorder="1" applyAlignment="1">
      <alignment horizontal="left" vertical="center"/>
    </xf>
    <xf numFmtId="0" fontId="35" fillId="0" borderId="32" xfId="0" applyFont="1" applyFill="1" applyBorder="1" applyAlignment="1">
      <alignment horizontal="center" vertical="center"/>
    </xf>
    <xf numFmtId="0" fontId="8" fillId="0" borderId="32" xfId="0" applyFont="1" applyFill="1" applyBorder="1" applyAlignment="1">
      <alignment horizontal="center" vertical="center" shrinkToFit="1"/>
    </xf>
  </cellXfs>
  <cellStyles count="3">
    <cellStyle name="標準" xfId="0" builtinId="0"/>
    <cellStyle name="標準 2" xfId="2" xr:uid="{83DF1D11-20FF-4877-8E16-F1F061572705}"/>
    <cellStyle name="標準 3" xfId="1" xr:uid="{00000000-0005-0000-0000-000002000000}"/>
  </cellStyles>
  <dxfs count="35">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ont>
        <b/>
        <i val="0"/>
        <color rgb="FFFF0000"/>
      </font>
      <fill>
        <patternFill patternType="none">
          <bgColor auto="1"/>
        </patternFill>
      </fill>
    </dxf>
    <dxf>
      <font>
        <color theme="1"/>
      </font>
    </dxf>
    <dxf>
      <fill>
        <patternFill>
          <bgColor rgb="FFFFFFCC"/>
        </patternFill>
      </fill>
    </dxf>
    <dxf>
      <fill>
        <patternFill>
          <bgColor rgb="FFFFFFCC"/>
        </patternFill>
      </fill>
    </dxf>
    <dxf>
      <font>
        <color theme="1"/>
      </font>
      <fill>
        <patternFill patternType="none">
          <bgColor auto="1"/>
        </patternFill>
      </fill>
    </dxf>
    <dxf>
      <fill>
        <patternFill patternType="none">
          <bgColor auto="1"/>
        </patternFill>
      </fill>
    </dxf>
    <dxf>
      <fill>
        <patternFill patternType="none">
          <bgColor auto="1"/>
        </patternFill>
      </fill>
    </dxf>
    <dxf>
      <fill>
        <patternFill>
          <bgColor rgb="FF92D050"/>
        </patternFill>
      </fill>
    </dxf>
    <dxf>
      <fill>
        <patternFill>
          <bgColor rgb="FFFFFFCC"/>
        </patternFill>
      </fill>
    </dxf>
  </dxfs>
  <tableStyles count="0" defaultTableStyle="TableStyleMedium2" defaultPivotStyle="PivotStyleLight16"/>
  <colors>
    <mruColors>
      <color rgb="FF0000FF"/>
      <color rgb="FFFFFFCC"/>
      <color rgb="FF99FF66"/>
      <color rgb="FFFFFFEB"/>
      <color rgb="FFCCFFCC"/>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139699</xdr:colOff>
      <xdr:row>1</xdr:row>
      <xdr:rowOff>2</xdr:rowOff>
    </xdr:from>
    <xdr:to>
      <xdr:col>30</xdr:col>
      <xdr:colOff>676275</xdr:colOff>
      <xdr:row>20</xdr:row>
      <xdr:rowOff>209551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293474" y="247652"/>
          <a:ext cx="5737226" cy="5343524"/>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Meiryo UI" panose="020B0604030504040204" pitchFamily="50" charset="-128"/>
              <a:ea typeface="Meiryo UI" panose="020B0604030504040204" pitchFamily="50" charset="-128"/>
            </a:rPr>
            <a:t>変更届　作成手順（Ｒ</a:t>
          </a:r>
          <a:r>
            <a:rPr kumimoji="1" lang="en-US" altLang="ja-JP" sz="1200" b="1">
              <a:solidFill>
                <a:schemeClr val="tx1"/>
              </a:solidFill>
              <a:latin typeface="Meiryo UI" panose="020B0604030504040204" pitchFamily="50" charset="-128"/>
              <a:ea typeface="Meiryo UI" panose="020B0604030504040204" pitchFamily="50" charset="-128"/>
            </a:rPr>
            <a:t>7</a:t>
          </a:r>
          <a:r>
            <a:rPr kumimoji="1" lang="ja-JP" altLang="en-US" sz="1200" b="1">
              <a:solidFill>
                <a:schemeClr val="tx1"/>
              </a:solidFill>
              <a:latin typeface="Meiryo UI" panose="020B0604030504040204" pitchFamily="50" charset="-128"/>
              <a:ea typeface="Meiryo UI" panose="020B0604030504040204" pitchFamily="50" charset="-128"/>
            </a:rPr>
            <a:t>年度～）</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100" u="sng">
              <a:solidFill>
                <a:schemeClr val="tx1"/>
              </a:solidFill>
              <a:latin typeface="Meiryo UI" panose="020B0604030504040204" pitchFamily="50" charset="-128"/>
              <a:ea typeface="Meiryo UI" panose="020B0604030504040204" pitchFamily="50" charset="-128"/>
            </a:rPr>
            <a:t>変更届を作成される皆様へ</a:t>
          </a:r>
          <a:endParaRPr kumimoji="1" lang="en-US" altLang="ja-JP" sz="1100" u="sng">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以下の手順で作成をお願いいたします。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なお、セルが</a:t>
          </a:r>
          <a:r>
            <a:rPr kumimoji="1" lang="ja-JP" altLang="en-US" sz="1100" u="sng">
              <a:solidFill>
                <a:schemeClr val="tx1"/>
              </a:solidFill>
              <a:latin typeface="Meiryo UI" panose="020B0604030504040204" pitchFamily="50" charset="-128"/>
              <a:ea typeface="Meiryo UI" panose="020B0604030504040204" pitchFamily="50" charset="-128"/>
            </a:rPr>
            <a:t>「クリーム色」</a:t>
          </a:r>
          <a:r>
            <a:rPr kumimoji="1" lang="ja-JP" altLang="en-US" sz="1100">
              <a:solidFill>
                <a:schemeClr val="tx1"/>
              </a:solidFill>
              <a:latin typeface="Meiryo UI" panose="020B0604030504040204" pitchFamily="50" charset="-128"/>
              <a:ea typeface="Meiryo UI" panose="020B0604030504040204" pitchFamily="50" charset="-128"/>
            </a:rPr>
            <a:t>に塗りつぶしてある箇所は</a:t>
          </a:r>
          <a:r>
            <a:rPr kumimoji="1" lang="ja-JP" altLang="en-US" sz="1100" u="sng">
              <a:solidFill>
                <a:schemeClr val="tx1"/>
              </a:solidFill>
              <a:latin typeface="Meiryo UI" panose="020B0604030504040204" pitchFamily="50" charset="-128"/>
              <a:ea typeface="Meiryo UI" panose="020B0604030504040204" pitchFamily="50" charset="-128"/>
            </a:rPr>
            <a:t>必ず入力</a:t>
          </a:r>
          <a:r>
            <a:rPr kumimoji="1" lang="ja-JP" altLang="en-US" sz="1100">
              <a:solidFill>
                <a:schemeClr val="tx1"/>
              </a:solidFill>
              <a:latin typeface="Meiryo UI" panose="020B0604030504040204" pitchFamily="50" charset="-128"/>
              <a:ea typeface="Meiryo UI" panose="020B0604030504040204" pitchFamily="50" charset="-128"/>
            </a:rPr>
            <a:t>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１</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当初受講決定した方の氏名及び、変更理由を入力してください。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２</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＜変更後の受講者について＞以降の欄について、①から④に注意して、入力してください。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①　「申込期限区分」を、研修計画等により確認いただき、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ja-JP" altLang="en-US" sz="1100">
              <a:solidFill>
                <a:srgbClr val="00B050"/>
              </a:solidFill>
              <a:latin typeface="Meiryo UI" panose="020B0604030504040204" pitchFamily="50" charset="-128"/>
              <a:ea typeface="Meiryo UI" panose="020B0604030504040204" pitchFamily="50" charset="-128"/>
            </a:rPr>
            <a:t>（セルが緑色）</a:t>
          </a:r>
          <a:r>
            <a:rPr kumimoji="1" lang="ja-JP" altLang="en-US" sz="1100">
              <a:solidFill>
                <a:sysClr val="windowText" lastClr="000000"/>
              </a:solidFill>
              <a:latin typeface="Meiryo UI" panose="020B0604030504040204" pitchFamily="50" charset="-128"/>
              <a:ea typeface="Meiryo UI" panose="020B0604030504040204" pitchFamily="50" charset="-128"/>
            </a:rPr>
            <a:t>の、プルダウンから選択してください</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②　①を選択後、「研修科目」を、選択してください。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プルダウンからお選びください。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研修期間は「研修科目」を選択されましたら、自動表示されます。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③　</a:t>
          </a:r>
          <a:r>
            <a:rPr kumimoji="1" lang="ja-JP" altLang="en-US" sz="1100" b="1">
              <a:solidFill>
                <a:srgbClr val="FF0000"/>
              </a:solidFill>
              <a:latin typeface="Meiryo UI" panose="020B0604030504040204" pitchFamily="50" charset="-128"/>
              <a:ea typeface="Meiryo UI" panose="020B0604030504040204" pitchFamily="50" charset="-128"/>
            </a:rPr>
            <a:t>変更後の</a:t>
          </a:r>
          <a:r>
            <a:rPr kumimoji="1" lang="ja-JP" altLang="en-US" sz="1100">
              <a:solidFill>
                <a:schemeClr val="tx1"/>
              </a:solidFill>
              <a:latin typeface="Meiryo UI" panose="020B0604030504040204" pitchFamily="50" charset="-128"/>
              <a:ea typeface="Meiryo UI" panose="020B0604030504040204" pitchFamily="50" charset="-128"/>
            </a:rPr>
            <a:t>「受講者」の情報を入力してください。注意点は以下のとおり。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・性　　別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該当する方をプルダウンより選択してください。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・年　　齢　</a:t>
          </a:r>
          <a:r>
            <a:rPr kumimoji="1" lang="ja-JP" altLang="en-US" sz="1100" baseline="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研修開講日時点の年齢を入力してください。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・職　　層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プルダウンより該当する職層を選択してください。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・当研修所への受講経験の有無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該当する方をプルダウンで「☑」を選択してください。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④ 「研修担当課」の情報を入力してください。注意点は以下のとおり。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・メールアドレス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「＠」前後はセルを分けて入力してください。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47"/>
  <sheetViews>
    <sheetView tabSelected="1" view="pageBreakPreview" zoomScaleNormal="100" zoomScaleSheetLayoutView="100" workbookViewId="0">
      <selection activeCell="Y22" sqref="Y22"/>
    </sheetView>
  </sheetViews>
  <sheetFormatPr defaultColWidth="9" defaultRowHeight="18.75" x14ac:dyDescent="0.4"/>
  <cols>
    <col min="1" max="1" width="40.25" style="26" bestFit="1" customWidth="1"/>
    <col min="2" max="4" width="3.75" style="7" customWidth="1"/>
    <col min="5" max="19" width="4.625" style="7" customWidth="1"/>
    <col min="20" max="20" width="6.25" style="7" customWidth="1"/>
    <col min="21" max="21" width="10.25" style="26" bestFit="1" customWidth="1"/>
    <col min="22" max="24" width="9" style="41"/>
    <col min="25" max="25" width="5.25" style="41" customWidth="1"/>
    <col min="26" max="26" width="9" style="41" bestFit="1" customWidth="1"/>
    <col min="27" max="31" width="9" style="41"/>
    <col min="32" max="16384" width="9" style="26"/>
  </cols>
  <sheetData>
    <row r="1" spans="1:26" ht="19.5" thickBot="1" x14ac:dyDescent="0.45">
      <c r="B1" s="194" t="s">
        <v>234</v>
      </c>
      <c r="C1" s="194"/>
      <c r="D1" s="194"/>
      <c r="E1" s="194"/>
      <c r="F1" s="194"/>
      <c r="G1" s="194"/>
      <c r="H1" s="194"/>
      <c r="I1" s="194"/>
      <c r="J1" s="194"/>
      <c r="Q1" s="210">
        <v>7</v>
      </c>
      <c r="R1" s="211"/>
      <c r="S1" s="211"/>
      <c r="T1" s="212"/>
      <c r="U1" s="40">
        <f ca="1">TODAY()</f>
        <v>45701</v>
      </c>
    </row>
    <row r="2" spans="1:26" x14ac:dyDescent="0.4">
      <c r="B2" s="194"/>
      <c r="C2" s="194"/>
      <c r="D2" s="194"/>
      <c r="E2" s="194"/>
      <c r="F2" s="194"/>
      <c r="G2" s="194"/>
      <c r="H2" s="194"/>
      <c r="I2" s="194"/>
      <c r="J2" s="194"/>
    </row>
    <row r="3" spans="1:26" ht="7.5" customHeight="1" x14ac:dyDescent="0.4">
      <c r="B3" s="8"/>
      <c r="C3" s="8"/>
      <c r="D3" s="8"/>
      <c r="E3" s="8"/>
      <c r="F3" s="8"/>
      <c r="G3" s="8"/>
      <c r="H3" s="8"/>
    </row>
    <row r="4" spans="1:26" ht="25.5" x14ac:dyDescent="0.4">
      <c r="B4" s="195" t="s">
        <v>235</v>
      </c>
      <c r="C4" s="196"/>
      <c r="D4" s="196"/>
      <c r="E4" s="196"/>
      <c r="F4" s="196"/>
      <c r="G4" s="196"/>
      <c r="H4" s="196"/>
      <c r="I4" s="196"/>
      <c r="J4" s="196"/>
      <c r="K4" s="196"/>
      <c r="L4" s="197"/>
      <c r="M4" s="197"/>
      <c r="N4" s="197"/>
      <c r="O4" s="197"/>
      <c r="P4" s="197"/>
      <c r="Q4" s="197"/>
      <c r="R4" s="197"/>
      <c r="S4" s="197"/>
      <c r="T4" s="198"/>
    </row>
    <row r="5" spans="1:26" ht="36" customHeight="1" x14ac:dyDescent="0.4">
      <c r="B5" s="209" t="s">
        <v>240</v>
      </c>
      <c r="C5" s="209"/>
      <c r="D5" s="209"/>
      <c r="E5" s="209"/>
      <c r="F5" s="209"/>
      <c r="G5" s="209"/>
      <c r="H5" s="209"/>
      <c r="I5" s="209"/>
      <c r="J5" s="209"/>
      <c r="K5" s="209"/>
      <c r="L5" s="209"/>
      <c r="M5" s="209"/>
      <c r="N5" s="209"/>
      <c r="O5" s="209"/>
      <c r="P5" s="209"/>
      <c r="Q5" s="209"/>
      <c r="R5" s="209"/>
      <c r="S5" s="209"/>
      <c r="T5" s="209"/>
    </row>
    <row r="6" spans="1:26" ht="9.9499999999999993" customHeight="1" x14ac:dyDescent="0.4">
      <c r="B6" s="81" t="s">
        <v>236</v>
      </c>
      <c r="C6" s="81"/>
      <c r="D6" s="81"/>
      <c r="E6" s="79"/>
      <c r="F6" s="79"/>
      <c r="G6" s="79"/>
      <c r="H6" s="79"/>
      <c r="I6" s="79"/>
      <c r="J6" s="79"/>
      <c r="K6" s="79"/>
      <c r="L6" s="79"/>
      <c r="M6" s="79"/>
      <c r="N6" s="79"/>
      <c r="O6" s="79"/>
      <c r="P6" s="79"/>
      <c r="Q6" s="79"/>
      <c r="R6" s="79"/>
      <c r="S6" s="79"/>
      <c r="T6" s="79"/>
    </row>
    <row r="7" spans="1:26" ht="30" customHeight="1" x14ac:dyDescent="0.4">
      <c r="A7" s="82" t="s">
        <v>242</v>
      </c>
      <c r="B7" s="224" t="s">
        <v>253</v>
      </c>
      <c r="C7" s="224"/>
      <c r="D7" s="224"/>
      <c r="E7" s="224"/>
      <c r="F7" s="224"/>
      <c r="G7" s="224"/>
      <c r="H7" s="97"/>
      <c r="I7" s="97"/>
      <c r="J7" s="97"/>
      <c r="K7" s="97"/>
      <c r="L7" s="97"/>
      <c r="M7" s="97"/>
      <c r="N7" s="97"/>
      <c r="O7" s="97"/>
      <c r="P7" s="97"/>
      <c r="Q7" s="97"/>
      <c r="R7" s="97"/>
      <c r="S7" s="97"/>
      <c r="T7" s="97"/>
    </row>
    <row r="8" spans="1:26" ht="30" customHeight="1" x14ac:dyDescent="0.4">
      <c r="B8" s="96" t="s">
        <v>237</v>
      </c>
      <c r="C8" s="96"/>
      <c r="D8" s="96"/>
      <c r="E8" s="96"/>
      <c r="F8" s="96"/>
      <c r="G8" s="96"/>
      <c r="H8" s="97"/>
      <c r="I8" s="97"/>
      <c r="J8" s="97"/>
      <c r="K8" s="97"/>
      <c r="L8" s="97"/>
      <c r="M8" s="97"/>
      <c r="N8" s="97"/>
      <c r="O8" s="97"/>
      <c r="P8" s="97"/>
      <c r="Q8" s="97"/>
      <c r="R8" s="97"/>
      <c r="S8" s="97"/>
      <c r="T8" s="97"/>
    </row>
    <row r="9" spans="1:26" ht="9.9499999999999993" customHeight="1" x14ac:dyDescent="0.4">
      <c r="A9" s="94" t="s">
        <v>243</v>
      </c>
      <c r="B9" s="74"/>
      <c r="C9" s="74"/>
      <c r="D9" s="74"/>
      <c r="E9" s="74"/>
      <c r="F9" s="74"/>
      <c r="G9" s="74"/>
      <c r="H9" s="84"/>
      <c r="I9" s="84"/>
      <c r="J9" s="84"/>
      <c r="K9" s="84"/>
      <c r="L9" s="84"/>
      <c r="M9" s="84"/>
      <c r="N9" s="84"/>
      <c r="O9" s="84"/>
      <c r="P9" s="84"/>
      <c r="Q9" s="84"/>
      <c r="R9" s="84"/>
      <c r="S9" s="84"/>
      <c r="T9" s="84"/>
    </row>
    <row r="10" spans="1:26" ht="22.5" customHeight="1" x14ac:dyDescent="0.4">
      <c r="A10" s="95"/>
      <c r="B10" s="87" t="s">
        <v>239</v>
      </c>
      <c r="C10" s="85"/>
      <c r="D10" s="85"/>
      <c r="E10" s="85"/>
      <c r="F10" s="85"/>
      <c r="G10" s="85"/>
      <c r="H10" s="86"/>
      <c r="I10" s="86"/>
      <c r="J10" s="86"/>
      <c r="K10" s="86"/>
      <c r="L10" s="86"/>
      <c r="M10" s="86"/>
      <c r="N10" s="86"/>
      <c r="O10" s="86"/>
      <c r="P10" s="86"/>
      <c r="Q10" s="86"/>
      <c r="R10" s="86"/>
      <c r="S10" s="86"/>
      <c r="T10" s="86"/>
    </row>
    <row r="11" spans="1:26" ht="3" customHeight="1" x14ac:dyDescent="0.4">
      <c r="B11" s="80"/>
      <c r="C11" s="80"/>
      <c r="D11" s="80"/>
      <c r="E11" s="80"/>
      <c r="F11" s="80"/>
      <c r="G11" s="80"/>
      <c r="H11" s="80"/>
      <c r="I11" s="80"/>
      <c r="J11" s="80"/>
      <c r="K11" s="80"/>
      <c r="L11" s="80"/>
      <c r="M11" s="80"/>
      <c r="N11" s="80"/>
      <c r="O11" s="80"/>
      <c r="P11" s="80"/>
      <c r="Q11" s="80"/>
      <c r="R11" s="80"/>
      <c r="S11" s="80"/>
      <c r="T11" s="80"/>
    </row>
    <row r="12" spans="1:26" ht="24.75" customHeight="1" x14ac:dyDescent="0.4">
      <c r="A12" s="88" t="s">
        <v>244</v>
      </c>
      <c r="B12" s="98" t="s">
        <v>238</v>
      </c>
      <c r="C12" s="98"/>
      <c r="D12" s="98"/>
      <c r="E12" s="98"/>
      <c r="F12" s="98"/>
      <c r="G12" s="98"/>
      <c r="H12" s="207"/>
      <c r="I12" s="208"/>
      <c r="J12" s="208"/>
      <c r="K12" s="208"/>
      <c r="L12" s="208"/>
      <c r="M12" s="208"/>
      <c r="N12" s="83"/>
      <c r="O12" s="76"/>
      <c r="T12" s="78"/>
    </row>
    <row r="13" spans="1:26" ht="24.75" customHeight="1" x14ac:dyDescent="0.4">
      <c r="B13" s="112" t="s">
        <v>0</v>
      </c>
      <c r="C13" s="113"/>
      <c r="D13" s="114"/>
      <c r="E13" s="199"/>
      <c r="F13" s="200"/>
      <c r="G13" s="200"/>
      <c r="H13" s="200"/>
      <c r="I13" s="200"/>
      <c r="J13" s="200"/>
      <c r="K13" s="200"/>
      <c r="L13" s="201"/>
      <c r="M13" s="201"/>
      <c r="N13" s="201"/>
      <c r="O13" s="201"/>
      <c r="P13" s="201"/>
      <c r="Q13" s="201"/>
      <c r="R13" s="201"/>
      <c r="S13" s="201"/>
      <c r="T13" s="202"/>
    </row>
    <row r="14" spans="1:26" ht="24" x14ac:dyDescent="0.4">
      <c r="B14" s="130" t="s">
        <v>1</v>
      </c>
      <c r="C14" s="131"/>
      <c r="D14" s="203"/>
      <c r="E14" s="204" t="str">
        <f>IFERROR(VLOOKUP(E13,科目一覧!C:F,4,0),"")</f>
        <v/>
      </c>
      <c r="F14" s="205"/>
      <c r="G14" s="205"/>
      <c r="H14" s="205"/>
      <c r="I14" s="205"/>
      <c r="J14" s="205"/>
      <c r="K14" s="131" t="s">
        <v>28</v>
      </c>
      <c r="L14" s="131"/>
      <c r="M14" s="206" t="str">
        <f>IFERROR(VLOOKUP(E13,科目一覧!C:G,5,0),"")</f>
        <v/>
      </c>
      <c r="N14" s="206"/>
      <c r="O14" s="206"/>
      <c r="P14" s="206"/>
      <c r="Q14" s="206"/>
      <c r="R14" s="206"/>
      <c r="S14" s="77"/>
      <c r="T14" s="29" t="s">
        <v>32</v>
      </c>
      <c r="Y14" s="50" t="e">
        <f>VLOOKUP(E13,科目一覧!$C:$H,6,0)</f>
        <v>#N/A</v>
      </c>
      <c r="Z14" s="51" t="s">
        <v>97</v>
      </c>
    </row>
    <row r="15" spans="1:26" x14ac:dyDescent="0.4">
      <c r="B15" s="112" t="s">
        <v>2</v>
      </c>
      <c r="C15" s="113"/>
      <c r="D15" s="114"/>
      <c r="E15" s="167" t="s">
        <v>15</v>
      </c>
      <c r="F15" s="148"/>
      <c r="G15" s="148"/>
      <c r="H15" s="148"/>
      <c r="I15" s="148"/>
      <c r="J15" s="148"/>
      <c r="K15" s="168" t="s">
        <v>17</v>
      </c>
      <c r="L15" s="169"/>
      <c r="M15" s="170"/>
      <c r="N15" s="148" t="s">
        <v>16</v>
      </c>
      <c r="O15" s="148"/>
      <c r="P15" s="148"/>
      <c r="Q15" s="148"/>
      <c r="R15" s="148"/>
      <c r="S15" s="148"/>
      <c r="T15" s="149"/>
      <c r="Y15" s="41">
        <f>E13</f>
        <v>0</v>
      </c>
      <c r="Z15" s="41" t="e">
        <f>VLOOKUP(Y15,科目一覧!$C:$H,6,0)</f>
        <v>#N/A</v>
      </c>
    </row>
    <row r="16" spans="1:26" x14ac:dyDescent="0.4">
      <c r="B16" s="112"/>
      <c r="C16" s="113"/>
      <c r="D16" s="114"/>
      <c r="E16" s="147"/>
      <c r="F16" s="148"/>
      <c r="G16" s="148"/>
      <c r="H16" s="148"/>
      <c r="I16" s="148"/>
      <c r="J16" s="148"/>
      <c r="K16" s="171"/>
      <c r="L16" s="169"/>
      <c r="M16" s="170"/>
      <c r="N16" s="148"/>
      <c r="O16" s="148"/>
      <c r="P16" s="148"/>
      <c r="Q16" s="148"/>
      <c r="R16" s="148"/>
      <c r="S16" s="148"/>
      <c r="T16" s="149"/>
    </row>
    <row r="17" spans="2:20" ht="39.950000000000003" customHeight="1" x14ac:dyDescent="0.4">
      <c r="B17" s="112"/>
      <c r="C17" s="113"/>
      <c r="D17" s="114"/>
      <c r="E17" s="89"/>
      <c r="F17" s="90"/>
      <c r="G17" s="90"/>
      <c r="H17" s="90"/>
      <c r="I17" s="90"/>
      <c r="J17" s="91"/>
      <c r="K17" s="172"/>
      <c r="L17" s="173"/>
      <c r="M17" s="174"/>
      <c r="N17" s="172"/>
      <c r="O17" s="173"/>
      <c r="P17" s="173"/>
      <c r="Q17" s="173"/>
      <c r="R17" s="173"/>
      <c r="S17" s="173"/>
      <c r="T17" s="174"/>
    </row>
    <row r="18" spans="2:20" x14ac:dyDescent="0.4">
      <c r="B18" s="109" t="s">
        <v>241</v>
      </c>
      <c r="C18" s="110"/>
      <c r="D18" s="111"/>
      <c r="E18" s="130" t="s">
        <v>30</v>
      </c>
      <c r="F18" s="131"/>
      <c r="G18" s="137"/>
      <c r="H18" s="138"/>
      <c r="I18" s="138"/>
      <c r="J18" s="138"/>
      <c r="K18" s="138"/>
      <c r="L18" s="138"/>
      <c r="M18" s="138"/>
      <c r="N18" s="159" t="s">
        <v>248</v>
      </c>
      <c r="O18" s="159"/>
      <c r="P18" s="159"/>
      <c r="Q18" s="118" t="s">
        <v>249</v>
      </c>
      <c r="R18" s="118"/>
      <c r="S18" s="118"/>
      <c r="T18" s="119"/>
    </row>
    <row r="19" spans="2:20" ht="24" customHeight="1" x14ac:dyDescent="0.4">
      <c r="B19" s="112"/>
      <c r="C19" s="113"/>
      <c r="D19" s="114"/>
      <c r="E19" s="132" t="s">
        <v>29</v>
      </c>
      <c r="F19" s="110"/>
      <c r="G19" s="213"/>
      <c r="H19" s="214"/>
      <c r="I19" s="214"/>
      <c r="J19" s="214"/>
      <c r="K19" s="214"/>
      <c r="L19" s="214"/>
      <c r="M19" s="214"/>
      <c r="N19" s="223"/>
      <c r="O19" s="223"/>
      <c r="P19" s="223"/>
      <c r="Q19" s="217"/>
      <c r="R19" s="218"/>
      <c r="S19" s="218"/>
      <c r="T19" s="221" t="s">
        <v>245</v>
      </c>
    </row>
    <row r="20" spans="2:20" ht="18" customHeight="1" x14ac:dyDescent="0.4">
      <c r="B20" s="112"/>
      <c r="C20" s="113"/>
      <c r="D20" s="114"/>
      <c r="E20" s="133"/>
      <c r="F20" s="134"/>
      <c r="G20" s="215"/>
      <c r="H20" s="216"/>
      <c r="I20" s="216"/>
      <c r="J20" s="216"/>
      <c r="K20" s="216"/>
      <c r="L20" s="216"/>
      <c r="M20" s="216"/>
      <c r="N20" s="223"/>
      <c r="O20" s="223"/>
      <c r="P20" s="223"/>
      <c r="Q20" s="219"/>
      <c r="R20" s="220"/>
      <c r="S20" s="220"/>
      <c r="T20" s="222"/>
    </row>
    <row r="21" spans="2:20" x14ac:dyDescent="0.4">
      <c r="B21" s="112"/>
      <c r="C21" s="113"/>
      <c r="D21" s="114"/>
      <c r="E21" s="117" t="s">
        <v>8</v>
      </c>
      <c r="F21" s="118"/>
      <c r="G21" s="118"/>
      <c r="H21" s="118"/>
      <c r="I21" s="118"/>
      <c r="J21" s="118"/>
      <c r="K21" s="118"/>
      <c r="L21" s="118"/>
      <c r="M21" s="119"/>
      <c r="N21" s="117" t="s">
        <v>247</v>
      </c>
      <c r="O21" s="118"/>
      <c r="P21" s="118"/>
      <c r="Q21" s="118"/>
      <c r="R21" s="118"/>
      <c r="S21" s="118"/>
      <c r="T21" s="119"/>
    </row>
    <row r="22" spans="2:20" ht="39.950000000000003" customHeight="1" x14ac:dyDescent="0.4">
      <c r="B22" s="112"/>
      <c r="C22" s="113"/>
      <c r="D22" s="114"/>
      <c r="E22" s="140"/>
      <c r="F22" s="141"/>
      <c r="G22" s="141"/>
      <c r="H22" s="141"/>
      <c r="I22" s="141"/>
      <c r="J22" s="141"/>
      <c r="K22" s="141"/>
      <c r="L22" s="141"/>
      <c r="M22" s="142"/>
      <c r="N22" s="137"/>
      <c r="O22" s="138"/>
      <c r="P22" s="138"/>
      <c r="Q22" s="138"/>
      <c r="R22" s="138"/>
      <c r="S22" s="138"/>
      <c r="T22" s="139"/>
    </row>
    <row r="23" spans="2:20" x14ac:dyDescent="0.4">
      <c r="B23" s="112"/>
      <c r="C23" s="113"/>
      <c r="D23" s="114"/>
      <c r="E23" s="159" t="s">
        <v>246</v>
      </c>
      <c r="F23" s="159"/>
      <c r="G23" s="159"/>
      <c r="H23" s="159"/>
      <c r="I23" s="159"/>
      <c r="J23" s="159"/>
      <c r="K23" s="183" t="s">
        <v>94</v>
      </c>
      <c r="L23" s="183"/>
      <c r="M23" s="183"/>
      <c r="N23" s="183"/>
      <c r="O23" s="183"/>
      <c r="P23" s="183"/>
      <c r="Q23" s="183"/>
      <c r="R23" s="183"/>
      <c r="S23" s="183"/>
      <c r="T23" s="183"/>
    </row>
    <row r="24" spans="2:20" ht="18" customHeight="1" x14ac:dyDescent="0.4">
      <c r="B24" s="112"/>
      <c r="C24" s="113"/>
      <c r="D24" s="114"/>
      <c r="E24" s="96"/>
      <c r="F24" s="96"/>
      <c r="G24" s="96"/>
      <c r="H24" s="96"/>
      <c r="I24" s="96"/>
      <c r="J24" s="96"/>
      <c r="K24" s="107"/>
      <c r="L24" s="103"/>
      <c r="M24" s="103"/>
      <c r="N24" s="101" t="s">
        <v>13</v>
      </c>
      <c r="O24" s="101"/>
      <c r="P24" s="103"/>
      <c r="Q24" s="103"/>
      <c r="R24" s="101" t="s">
        <v>64</v>
      </c>
      <c r="S24" s="101"/>
      <c r="T24" s="105"/>
    </row>
    <row r="25" spans="2:20" ht="18" customHeight="1" x14ac:dyDescent="0.4">
      <c r="B25" s="112"/>
      <c r="C25" s="113"/>
      <c r="D25" s="114"/>
      <c r="E25" s="96"/>
      <c r="F25" s="96"/>
      <c r="G25" s="96"/>
      <c r="H25" s="96"/>
      <c r="I25" s="96"/>
      <c r="J25" s="96"/>
      <c r="K25" s="108"/>
      <c r="L25" s="104"/>
      <c r="M25" s="104"/>
      <c r="N25" s="102"/>
      <c r="O25" s="102"/>
      <c r="P25" s="104"/>
      <c r="Q25" s="104"/>
      <c r="R25" s="102"/>
      <c r="S25" s="102"/>
      <c r="T25" s="106"/>
    </row>
    <row r="26" spans="2:20" x14ac:dyDescent="0.4">
      <c r="B26" s="112"/>
      <c r="C26" s="113"/>
      <c r="D26" s="114"/>
      <c r="E26" s="156" t="s">
        <v>6</v>
      </c>
      <c r="F26" s="157"/>
      <c r="G26" s="157"/>
      <c r="H26" s="157"/>
      <c r="I26" s="157"/>
      <c r="J26" s="157"/>
      <c r="K26" s="157"/>
      <c r="L26" s="157"/>
      <c r="M26" s="157"/>
      <c r="N26" s="157"/>
      <c r="O26" s="157"/>
      <c r="P26" s="157"/>
      <c r="Q26" s="157"/>
      <c r="R26" s="157"/>
      <c r="S26" s="157"/>
      <c r="T26" s="158"/>
    </row>
    <row r="27" spans="2:20" ht="24.95" customHeight="1" x14ac:dyDescent="0.4">
      <c r="B27" s="112"/>
      <c r="C27" s="113"/>
      <c r="D27" s="114"/>
      <c r="E27" s="42" t="s">
        <v>23</v>
      </c>
      <c r="F27" s="9" t="s">
        <v>24</v>
      </c>
      <c r="G27" s="10"/>
      <c r="H27" s="42" t="s">
        <v>23</v>
      </c>
      <c r="I27" s="11" t="s">
        <v>25</v>
      </c>
      <c r="J27" s="11"/>
      <c r="K27" s="115" t="str">
        <f>IFERROR(VLOOKUP(E13,科目一覧!$C:$I,7,0),"")</f>
        <v/>
      </c>
      <c r="L27" s="115"/>
      <c r="M27" s="115"/>
      <c r="N27" s="115"/>
      <c r="O27" s="116"/>
      <c r="P27" s="116"/>
      <c r="Q27" s="12" t="str">
        <f>IFERROR(VLOOKUP(E13,科目一覧!$C:$J,8,0),"")</f>
        <v/>
      </c>
      <c r="R27" s="13"/>
      <c r="S27" s="13"/>
      <c r="T27" s="14"/>
    </row>
    <row r="28" spans="2:20" x14ac:dyDescent="0.4">
      <c r="B28" s="112"/>
      <c r="C28" s="113"/>
      <c r="D28" s="114"/>
      <c r="E28" s="117" t="s">
        <v>14</v>
      </c>
      <c r="F28" s="118"/>
      <c r="G28" s="118"/>
      <c r="H28" s="118"/>
      <c r="I28" s="118"/>
      <c r="J28" s="118"/>
      <c r="K28" s="118"/>
      <c r="L28" s="118"/>
      <c r="M28" s="118"/>
      <c r="N28" s="118"/>
      <c r="O28" s="118"/>
      <c r="P28" s="118"/>
      <c r="Q28" s="118"/>
      <c r="R28" s="118"/>
      <c r="S28" s="118"/>
      <c r="T28" s="119"/>
    </row>
    <row r="29" spans="2:20" x14ac:dyDescent="0.4">
      <c r="B29" s="112"/>
      <c r="C29" s="113"/>
      <c r="D29" s="114"/>
      <c r="E29" s="120" t="s">
        <v>95</v>
      </c>
      <c r="F29" s="121"/>
      <c r="G29" s="121"/>
      <c r="H29" s="121"/>
      <c r="I29" s="121"/>
      <c r="J29" s="121"/>
      <c r="K29" s="121"/>
      <c r="L29" s="121"/>
      <c r="M29" s="121"/>
      <c r="N29" s="121"/>
      <c r="O29" s="121"/>
      <c r="P29" s="121"/>
      <c r="Q29" s="121"/>
      <c r="R29" s="121"/>
      <c r="S29" s="121"/>
      <c r="T29" s="122"/>
    </row>
    <row r="30" spans="2:20" ht="30" customHeight="1" x14ac:dyDescent="0.4">
      <c r="B30" s="112"/>
      <c r="C30" s="113"/>
      <c r="D30" s="114"/>
      <c r="E30" s="186"/>
      <c r="F30" s="187"/>
      <c r="G30" s="187"/>
      <c r="H30" s="187"/>
      <c r="I30" s="187"/>
      <c r="J30" s="187"/>
      <c r="K30" s="187"/>
      <c r="L30" s="187"/>
      <c r="M30" s="187"/>
      <c r="N30" s="187"/>
      <c r="O30" s="187"/>
      <c r="P30" s="187"/>
      <c r="Q30" s="187"/>
      <c r="R30" s="187"/>
      <c r="S30" s="187"/>
      <c r="T30" s="188"/>
    </row>
    <row r="31" spans="2:20" x14ac:dyDescent="0.4">
      <c r="B31" s="109" t="s">
        <v>7</v>
      </c>
      <c r="C31" s="123"/>
      <c r="D31" s="124"/>
      <c r="E31" s="117" t="s">
        <v>9</v>
      </c>
      <c r="F31" s="118"/>
      <c r="G31" s="118"/>
      <c r="H31" s="118"/>
      <c r="I31" s="118"/>
      <c r="J31" s="118"/>
      <c r="K31" s="118"/>
      <c r="L31" s="118"/>
      <c r="M31" s="118"/>
      <c r="N31" s="118"/>
      <c r="O31" s="117" t="s">
        <v>20</v>
      </c>
      <c r="P31" s="118"/>
      <c r="Q31" s="118"/>
      <c r="R31" s="118"/>
      <c r="S31" s="118"/>
      <c r="T31" s="119"/>
    </row>
    <row r="32" spans="2:20" x14ac:dyDescent="0.4">
      <c r="B32" s="125"/>
      <c r="C32" s="126"/>
      <c r="D32" s="127"/>
      <c r="E32" s="15" t="s">
        <v>5</v>
      </c>
      <c r="F32" s="143"/>
      <c r="G32" s="143"/>
      <c r="H32" s="143"/>
      <c r="I32" s="143"/>
      <c r="J32" s="143"/>
      <c r="K32" s="143"/>
      <c r="L32" s="143"/>
      <c r="M32" s="143"/>
      <c r="N32" s="143"/>
      <c r="O32" s="144"/>
      <c r="P32" s="145"/>
      <c r="Q32" s="145"/>
      <c r="R32" s="145"/>
      <c r="S32" s="145"/>
      <c r="T32" s="146"/>
    </row>
    <row r="33" spans="2:20" x14ac:dyDescent="0.4">
      <c r="B33" s="125"/>
      <c r="C33" s="126"/>
      <c r="D33" s="127"/>
      <c r="E33" s="153"/>
      <c r="F33" s="154"/>
      <c r="G33" s="154"/>
      <c r="H33" s="154"/>
      <c r="I33" s="154"/>
      <c r="J33" s="154"/>
      <c r="K33" s="154"/>
      <c r="L33" s="154"/>
      <c r="M33" s="154"/>
      <c r="N33" s="155"/>
      <c r="O33" s="147"/>
      <c r="P33" s="148"/>
      <c r="Q33" s="148"/>
      <c r="R33" s="148"/>
      <c r="S33" s="148"/>
      <c r="T33" s="149"/>
    </row>
    <row r="34" spans="2:20" x14ac:dyDescent="0.4">
      <c r="B34" s="125"/>
      <c r="C34" s="126"/>
      <c r="D34" s="127"/>
      <c r="E34" s="153"/>
      <c r="F34" s="154"/>
      <c r="G34" s="154"/>
      <c r="H34" s="154"/>
      <c r="I34" s="154"/>
      <c r="J34" s="154"/>
      <c r="K34" s="154"/>
      <c r="L34" s="154"/>
      <c r="M34" s="154"/>
      <c r="N34" s="155"/>
      <c r="O34" s="150"/>
      <c r="P34" s="151"/>
      <c r="Q34" s="151"/>
      <c r="R34" s="151"/>
      <c r="S34" s="151"/>
      <c r="T34" s="152"/>
    </row>
    <row r="35" spans="2:20" x14ac:dyDescent="0.4">
      <c r="B35" s="125"/>
      <c r="C35" s="126"/>
      <c r="D35" s="127"/>
      <c r="E35" s="184" t="s">
        <v>18</v>
      </c>
      <c r="F35" s="185"/>
      <c r="G35" s="135"/>
      <c r="H35" s="135"/>
      <c r="I35" s="135"/>
      <c r="J35" s="135"/>
      <c r="K35" s="135"/>
      <c r="L35" s="16" t="s">
        <v>21</v>
      </c>
      <c r="M35" s="135"/>
      <c r="N35" s="136"/>
      <c r="O35" s="117" t="s">
        <v>19</v>
      </c>
      <c r="P35" s="118"/>
      <c r="Q35" s="118"/>
      <c r="R35" s="118"/>
      <c r="S35" s="118"/>
      <c r="T35" s="119"/>
    </row>
    <row r="36" spans="2:20" ht="19.5" thickBot="1" x14ac:dyDescent="0.45">
      <c r="B36" s="125"/>
      <c r="C36" s="126"/>
      <c r="D36" s="127"/>
      <c r="E36" s="192" t="s">
        <v>3</v>
      </c>
      <c r="F36" s="193"/>
      <c r="G36" s="135"/>
      <c r="H36" s="182"/>
      <c r="I36" s="182"/>
      <c r="J36" s="182"/>
      <c r="K36" s="182"/>
      <c r="L36" s="27"/>
      <c r="M36" s="27"/>
      <c r="N36" s="17"/>
      <c r="O36" s="39" t="s">
        <v>96</v>
      </c>
      <c r="P36" s="177"/>
      <c r="Q36" s="177"/>
      <c r="R36" s="177"/>
      <c r="S36" s="177"/>
      <c r="T36" s="178"/>
    </row>
    <row r="37" spans="2:20" ht="15" customHeight="1" x14ac:dyDescent="0.4">
      <c r="B37" s="125"/>
      <c r="C37" s="126"/>
      <c r="D37" s="126"/>
      <c r="E37" s="189" t="s">
        <v>93</v>
      </c>
      <c r="F37" s="190"/>
      <c r="G37" s="190"/>
      <c r="H37" s="190"/>
      <c r="I37" s="190"/>
      <c r="J37" s="190"/>
      <c r="K37" s="190"/>
      <c r="L37" s="190"/>
      <c r="M37" s="190"/>
      <c r="N37" s="191"/>
      <c r="O37" s="160"/>
      <c r="P37" s="161"/>
      <c r="Q37" s="161"/>
      <c r="R37" s="161"/>
      <c r="S37" s="161"/>
      <c r="T37" s="162"/>
    </row>
    <row r="38" spans="2:20" ht="13.5" customHeight="1" x14ac:dyDescent="0.4">
      <c r="B38" s="125"/>
      <c r="C38" s="126"/>
      <c r="D38" s="126"/>
      <c r="E38" s="179" t="s">
        <v>27</v>
      </c>
      <c r="F38" s="180"/>
      <c r="G38" s="180"/>
      <c r="H38" s="180"/>
      <c r="I38" s="180"/>
      <c r="J38" s="180"/>
      <c r="K38" s="180"/>
      <c r="L38" s="180"/>
      <c r="M38" s="180"/>
      <c r="N38" s="181"/>
      <c r="O38" s="163"/>
      <c r="P38" s="148"/>
      <c r="Q38" s="148"/>
      <c r="R38" s="148"/>
      <c r="S38" s="148"/>
      <c r="T38" s="149"/>
    </row>
    <row r="39" spans="2:20" ht="24.75" thickBot="1" x14ac:dyDescent="0.45">
      <c r="B39" s="128"/>
      <c r="C39" s="129"/>
      <c r="D39" s="129"/>
      <c r="E39" s="165"/>
      <c r="F39" s="166"/>
      <c r="G39" s="166"/>
      <c r="H39" s="166"/>
      <c r="I39" s="166"/>
      <c r="J39" s="30" t="s">
        <v>31</v>
      </c>
      <c r="K39" s="175"/>
      <c r="L39" s="175"/>
      <c r="M39" s="175"/>
      <c r="N39" s="176"/>
      <c r="O39" s="164"/>
      <c r="P39" s="151"/>
      <c r="Q39" s="151"/>
      <c r="R39" s="151"/>
      <c r="S39" s="151"/>
      <c r="T39" s="152"/>
    </row>
    <row r="40" spans="2:20" x14ac:dyDescent="0.4">
      <c r="B40" s="5" t="s">
        <v>252</v>
      </c>
      <c r="C40" s="6"/>
      <c r="D40" s="6"/>
      <c r="E40" s="18"/>
      <c r="F40" s="18"/>
      <c r="G40" s="18"/>
      <c r="H40" s="18"/>
      <c r="I40" s="18"/>
      <c r="J40" s="93"/>
      <c r="K40" s="93"/>
      <c r="L40" s="18" t="s">
        <v>250</v>
      </c>
      <c r="M40" s="113"/>
      <c r="N40" s="113"/>
      <c r="O40" s="22" t="s">
        <v>13</v>
      </c>
      <c r="P40" s="92"/>
      <c r="Q40" s="22" t="s">
        <v>12</v>
      </c>
      <c r="R40" s="110"/>
      <c r="S40" s="110"/>
      <c r="T40" s="23" t="s">
        <v>11</v>
      </c>
    </row>
    <row r="41" spans="2:20" ht="8.25" customHeight="1" x14ac:dyDescent="0.4">
      <c r="B41" s="24"/>
      <c r="C41" s="18"/>
      <c r="D41" s="18"/>
      <c r="F41" s="18"/>
      <c r="G41" s="18"/>
      <c r="H41" s="18"/>
      <c r="I41" s="18"/>
      <c r="J41" s="18"/>
      <c r="K41" s="18"/>
      <c r="L41" s="18"/>
      <c r="M41" s="17"/>
      <c r="N41" s="17"/>
      <c r="O41" s="22"/>
      <c r="P41" s="22"/>
      <c r="Q41" s="22"/>
      <c r="R41" s="22"/>
      <c r="S41" s="75"/>
      <c r="T41" s="23"/>
    </row>
    <row r="42" spans="2:20" x14ac:dyDescent="0.4">
      <c r="B42" s="24"/>
      <c r="C42" s="18"/>
      <c r="D42" s="18" t="s">
        <v>22</v>
      </c>
      <c r="F42" s="18"/>
      <c r="G42" s="18"/>
      <c r="H42" s="18"/>
      <c r="I42" s="28"/>
      <c r="J42" s="28"/>
      <c r="K42" s="28"/>
      <c r="L42" s="28"/>
      <c r="M42" s="28"/>
      <c r="N42" s="28"/>
      <c r="O42" s="28"/>
      <c r="P42" s="28"/>
      <c r="Q42" s="18"/>
      <c r="R42" s="18"/>
      <c r="S42" s="18"/>
      <c r="T42" s="19"/>
    </row>
    <row r="43" spans="2:20" x14ac:dyDescent="0.4">
      <c r="B43" s="24"/>
      <c r="C43" s="18"/>
      <c r="D43" s="18" t="s">
        <v>4</v>
      </c>
      <c r="E43" s="18"/>
      <c r="F43" s="113"/>
      <c r="G43" s="113"/>
      <c r="H43" s="113"/>
      <c r="I43" s="113"/>
      <c r="J43" s="113"/>
      <c r="K43" s="113"/>
      <c r="L43" s="113"/>
      <c r="M43" s="113"/>
      <c r="N43" s="113"/>
      <c r="O43" s="113"/>
      <c r="P43" s="113"/>
      <c r="Q43" s="18" t="s">
        <v>84</v>
      </c>
      <c r="R43" s="18"/>
      <c r="S43" s="18"/>
      <c r="T43" s="19"/>
    </row>
    <row r="44" spans="2:20" ht="5.25" customHeight="1" x14ac:dyDescent="0.4">
      <c r="B44" s="24"/>
      <c r="C44" s="18"/>
      <c r="D44" s="18"/>
      <c r="E44" s="18"/>
      <c r="F44" s="18"/>
      <c r="G44" s="18"/>
      <c r="H44" s="18"/>
      <c r="I44" s="18"/>
      <c r="J44" s="18"/>
      <c r="K44" s="18"/>
      <c r="L44" s="18"/>
      <c r="M44" s="18"/>
      <c r="N44" s="18"/>
      <c r="O44" s="18"/>
      <c r="P44" s="18"/>
      <c r="Q44" s="18"/>
      <c r="R44" s="18"/>
      <c r="S44" s="18"/>
      <c r="T44" s="19"/>
    </row>
    <row r="45" spans="2:20" x14ac:dyDescent="0.4">
      <c r="B45" s="25" t="s">
        <v>10</v>
      </c>
      <c r="C45" s="20"/>
      <c r="D45" s="20"/>
      <c r="E45" s="20"/>
      <c r="F45" s="20"/>
      <c r="G45" s="20"/>
      <c r="H45" s="20"/>
      <c r="I45" s="20"/>
      <c r="J45" s="20"/>
      <c r="K45" s="20"/>
      <c r="L45" s="20"/>
      <c r="M45" s="20"/>
      <c r="N45" s="20"/>
      <c r="O45" s="20"/>
      <c r="R45" s="20"/>
      <c r="S45" s="20"/>
      <c r="T45" s="21"/>
    </row>
    <row r="46" spans="2:20" ht="39" customHeight="1" x14ac:dyDescent="0.4">
      <c r="B46" s="99" t="s">
        <v>251</v>
      </c>
      <c r="C46" s="100"/>
      <c r="D46" s="100"/>
      <c r="E46" s="100"/>
      <c r="F46" s="100"/>
      <c r="G46" s="100"/>
      <c r="H46" s="100"/>
      <c r="I46" s="100"/>
      <c r="J46" s="100"/>
      <c r="K46" s="100"/>
      <c r="L46" s="100"/>
      <c r="M46" s="100"/>
      <c r="N46" s="100"/>
      <c r="O46" s="100"/>
      <c r="P46" s="100"/>
      <c r="Q46" s="100"/>
      <c r="R46" s="100"/>
      <c r="S46" s="100"/>
      <c r="T46" s="100"/>
    </row>
    <row r="47" spans="2:20" x14ac:dyDescent="0.4">
      <c r="B47" s="18"/>
      <c r="C47" s="18"/>
      <c r="D47" s="18"/>
    </row>
  </sheetData>
  <sheetProtection formatCells="0" formatColumns="0" formatRows="0" insertColumns="0" insertRows="0" insertHyperlinks="0" deleteColumns="0" deleteRows="0" sort="0" autoFilter="0" pivotTables="0"/>
  <mergeCells count="73">
    <mergeCell ref="T19:T20"/>
    <mergeCell ref="N18:P18"/>
    <mergeCell ref="N19:P20"/>
    <mergeCell ref="Q18:T18"/>
    <mergeCell ref="E37:N37"/>
    <mergeCell ref="E36:F36"/>
    <mergeCell ref="B1:J2"/>
    <mergeCell ref="B4:T4"/>
    <mergeCell ref="B13:D13"/>
    <mergeCell ref="E13:T13"/>
    <mergeCell ref="B14:D14"/>
    <mergeCell ref="E14:J14"/>
    <mergeCell ref="K14:L14"/>
    <mergeCell ref="M14:R14"/>
    <mergeCell ref="H12:M12"/>
    <mergeCell ref="B5:T5"/>
    <mergeCell ref="Q1:T1"/>
    <mergeCell ref="B7:G7"/>
    <mergeCell ref="G18:M18"/>
    <mergeCell ref="G19:M20"/>
    <mergeCell ref="O37:T39"/>
    <mergeCell ref="E39:I39"/>
    <mergeCell ref="B15:D17"/>
    <mergeCell ref="E15:J16"/>
    <mergeCell ref="K15:M16"/>
    <mergeCell ref="N15:T16"/>
    <mergeCell ref="K17:M17"/>
    <mergeCell ref="N17:T17"/>
    <mergeCell ref="K39:N39"/>
    <mergeCell ref="P36:T36"/>
    <mergeCell ref="E38:N38"/>
    <mergeCell ref="G36:K36"/>
    <mergeCell ref="K23:T23"/>
    <mergeCell ref="E35:F35"/>
    <mergeCell ref="E24:J25"/>
    <mergeCell ref="E30:T30"/>
    <mergeCell ref="E19:F20"/>
    <mergeCell ref="G35:K35"/>
    <mergeCell ref="M35:N35"/>
    <mergeCell ref="N22:T22"/>
    <mergeCell ref="N21:T21"/>
    <mergeCell ref="E21:M21"/>
    <mergeCell ref="E22:M22"/>
    <mergeCell ref="E31:N31"/>
    <mergeCell ref="O31:T31"/>
    <mergeCell ref="F32:N32"/>
    <mergeCell ref="O32:T34"/>
    <mergeCell ref="E33:N34"/>
    <mergeCell ref="O35:T35"/>
    <mergeCell ref="E26:T26"/>
    <mergeCell ref="E23:J23"/>
    <mergeCell ref="Q19:S20"/>
    <mergeCell ref="B46:T46"/>
    <mergeCell ref="N24:O25"/>
    <mergeCell ref="P24:Q25"/>
    <mergeCell ref="R24:T25"/>
    <mergeCell ref="K24:M25"/>
    <mergeCell ref="B18:D30"/>
    <mergeCell ref="K27:N27"/>
    <mergeCell ref="O27:P27"/>
    <mergeCell ref="E28:T28"/>
    <mergeCell ref="E29:T29"/>
    <mergeCell ref="M40:N40"/>
    <mergeCell ref="F43:K43"/>
    <mergeCell ref="L43:P43"/>
    <mergeCell ref="R40:S40"/>
    <mergeCell ref="B31:D39"/>
    <mergeCell ref="E18:F18"/>
    <mergeCell ref="A9:A10"/>
    <mergeCell ref="B8:G8"/>
    <mergeCell ref="H8:T8"/>
    <mergeCell ref="H7:T7"/>
    <mergeCell ref="B12:G12"/>
  </mergeCells>
  <phoneticPr fontId="1"/>
  <conditionalFormatting sqref="H7:H8 E17:T17 E24:J25 E13:T13 F32:N32 E33:N34 G35:K36 O32:T34 P36:T36 O37:T39 K39:N39 E39:I39 M40:N40 P40 R40 F43:P43 N19 Q19 G18:G19 E22 N22">
    <cfRule type="containsBlanks" dxfId="34" priority="10">
      <formula>LEN(TRIM(E7))=0</formula>
    </cfRule>
  </conditionalFormatting>
  <conditionalFormatting sqref="H12:M12">
    <cfRule type="containsBlanks" dxfId="33" priority="11">
      <formula>LEN(TRIM(H12))=0</formula>
    </cfRule>
  </conditionalFormatting>
  <conditionalFormatting sqref="Z14">
    <cfRule type="expression" dxfId="32" priority="17">
      <formula>OR($E$27=#REF!,$H$27=#REF!)</formula>
    </cfRule>
  </conditionalFormatting>
  <conditionalFormatting sqref="E27 H27">
    <cfRule type="expression" dxfId="31" priority="18">
      <formula>OR($E$27=$Z$14,$H$27=$Z$14)</formula>
    </cfRule>
  </conditionalFormatting>
  <conditionalFormatting sqref="K23:T23">
    <cfRule type="expression" dxfId="30" priority="19">
      <formula>$Y$14="専門課程"</formula>
    </cfRule>
  </conditionalFormatting>
  <conditionalFormatting sqref="K24:M25">
    <cfRule type="expression" dxfId="29" priority="20">
      <formula>AND($Y$14="専門課程",$K$24="")</formula>
    </cfRule>
  </conditionalFormatting>
  <conditionalFormatting sqref="P24:Q25">
    <cfRule type="expression" dxfId="28" priority="21">
      <formula>AND($Y$14="専門課程",$P$24="")</formula>
    </cfRule>
  </conditionalFormatting>
  <conditionalFormatting sqref="N24:O25 R24:T25">
    <cfRule type="expression" dxfId="27" priority="22">
      <formula>$Y$14="専門課程"</formula>
    </cfRule>
  </conditionalFormatting>
  <conditionalFormatting sqref="N12">
    <cfRule type="expression" dxfId="26" priority="27">
      <formula>#REF!&lt;$U$1</formula>
    </cfRule>
  </conditionalFormatting>
  <dataValidations count="8">
    <dataValidation type="list" allowBlank="1" showInputMessage="1" showErrorMessage="1" sqref="H12:M12" xr:uid="{4994B13C-5C6F-463E-88DE-AEE70812245F}">
      <formula1>回数</formula1>
    </dataValidation>
    <dataValidation type="list" allowBlank="1" showInputMessage="1" showErrorMessage="1" sqref="E24:J25" xr:uid="{51E04525-117C-47DF-93B6-A5F5907510B1}">
      <formula1>INDIRECT(Z15)</formula1>
    </dataValidation>
    <dataValidation imeMode="halfKatakana" allowBlank="1" showInputMessage="1" showErrorMessage="1" sqref="G18" xr:uid="{C0475DF4-052F-440A-B27B-903AC092C639}"/>
    <dataValidation imeMode="halfAlpha" allowBlank="1" showInputMessage="1" showErrorMessage="1" sqref="E39:I39 K39:N39" xr:uid="{12E90AB5-85B3-40EE-A6B4-F36BFA81FDFB}"/>
    <dataValidation type="list" allowBlank="1" showInputMessage="1" showErrorMessage="1" sqref="E27 H27 Z14" xr:uid="{15AB478F-B1D9-4133-AE43-232BEB64E1C6}">
      <formula1>"□,☑"</formula1>
    </dataValidation>
    <dataValidation type="list" allowBlank="1" showInputMessage="1" showErrorMessage="1" sqref="E13:O13 T13" xr:uid="{274121B3-DB39-4842-8AE2-A323D5DD1755}">
      <formula1>INDIRECT(H12)</formula1>
    </dataValidation>
    <dataValidation type="list" allowBlank="1" showInputMessage="1" showErrorMessage="1" sqref="P13:S13" xr:uid="{0FFC68BA-DD3F-40DC-AEBA-156304C6987F}">
      <formula1>INDIRECT(T12)</formula1>
    </dataValidation>
    <dataValidation type="list" allowBlank="1" showInputMessage="1" showErrorMessage="1" sqref="N19" xr:uid="{86789E7C-BC44-41ED-89FC-EA14C2964D46}">
      <formula1>"男,女"</formula1>
    </dataValidation>
  </dataValidations>
  <printOptions horizontalCentered="1"/>
  <pageMargins left="0.31496062992125984" right="0.31496062992125984" top="0.26" bottom="0.2" header="0.22" footer="0.2"/>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6"/>
  <sheetViews>
    <sheetView workbookViewId="0"/>
  </sheetViews>
  <sheetFormatPr defaultColWidth="9" defaultRowHeight="18.75" x14ac:dyDescent="0.4"/>
  <cols>
    <col min="1" max="9" width="28.125" style="3" customWidth="1"/>
    <col min="10" max="16384" width="9" style="3"/>
  </cols>
  <sheetData>
    <row r="1" spans="1:11" ht="19.5" thickBot="1" x14ac:dyDescent="0.45">
      <c r="A1" s="67" t="s">
        <v>48</v>
      </c>
      <c r="B1" s="60" t="s">
        <v>49</v>
      </c>
      <c r="C1" s="62" t="s">
        <v>50</v>
      </c>
      <c r="D1" s="60" t="s">
        <v>66</v>
      </c>
      <c r="E1" s="62" t="s">
        <v>67</v>
      </c>
      <c r="F1" s="60" t="s">
        <v>68</v>
      </c>
      <c r="G1" s="62" t="s">
        <v>69</v>
      </c>
      <c r="H1" s="60" t="s">
        <v>70</v>
      </c>
      <c r="I1" s="61" t="s">
        <v>71</v>
      </c>
      <c r="J1" s="2" t="s">
        <v>91</v>
      </c>
      <c r="K1" s="2" t="s">
        <v>91</v>
      </c>
    </row>
    <row r="2" spans="1:11" x14ac:dyDescent="0.4">
      <c r="A2" s="68" t="s">
        <v>100</v>
      </c>
      <c r="B2" s="58" t="s">
        <v>167</v>
      </c>
      <c r="C2" s="63" t="s">
        <v>176</v>
      </c>
      <c r="D2" s="58" t="s">
        <v>188</v>
      </c>
      <c r="E2" s="63" t="s">
        <v>195</v>
      </c>
      <c r="F2" s="58" t="s">
        <v>201</v>
      </c>
      <c r="G2" s="63" t="s">
        <v>211</v>
      </c>
      <c r="H2" s="58" t="s">
        <v>216</v>
      </c>
      <c r="I2" s="59" t="s">
        <v>224</v>
      </c>
    </row>
    <row r="3" spans="1:11" x14ac:dyDescent="0.4">
      <c r="A3" s="69" t="s">
        <v>101</v>
      </c>
      <c r="B3" s="55" t="s">
        <v>168</v>
      </c>
      <c r="C3" s="64" t="s">
        <v>177</v>
      </c>
      <c r="D3" s="55" t="s">
        <v>189</v>
      </c>
      <c r="E3" s="64" t="s">
        <v>59</v>
      </c>
      <c r="F3" s="55" t="s">
        <v>202</v>
      </c>
      <c r="G3" s="64" t="s">
        <v>137</v>
      </c>
      <c r="H3" s="55" t="s">
        <v>142</v>
      </c>
      <c r="I3" s="52" t="s">
        <v>225</v>
      </c>
    </row>
    <row r="4" spans="1:11" x14ac:dyDescent="0.4">
      <c r="A4" s="69" t="s">
        <v>102</v>
      </c>
      <c r="B4" s="55" t="s">
        <v>45</v>
      </c>
      <c r="C4" s="64" t="s">
        <v>164</v>
      </c>
      <c r="D4" s="55" t="s">
        <v>190</v>
      </c>
      <c r="E4" s="64" t="s">
        <v>131</v>
      </c>
      <c r="F4" s="55" t="s">
        <v>203</v>
      </c>
      <c r="G4" s="64" t="s">
        <v>212</v>
      </c>
      <c r="H4" s="55" t="s">
        <v>217</v>
      </c>
      <c r="I4" s="52" t="s">
        <v>226</v>
      </c>
    </row>
    <row r="5" spans="1:11" x14ac:dyDescent="0.4">
      <c r="A5" s="69" t="s">
        <v>103</v>
      </c>
      <c r="B5" s="55" t="s">
        <v>169</v>
      </c>
      <c r="C5" s="64" t="s">
        <v>178</v>
      </c>
      <c r="D5" s="55" t="s">
        <v>191</v>
      </c>
      <c r="E5" s="64" t="s">
        <v>196</v>
      </c>
      <c r="F5" s="55" t="s">
        <v>61</v>
      </c>
      <c r="G5" s="64" t="s">
        <v>213</v>
      </c>
      <c r="H5" s="55" t="s">
        <v>218</v>
      </c>
      <c r="I5" s="52" t="s">
        <v>227</v>
      </c>
    </row>
    <row r="6" spans="1:11" x14ac:dyDescent="0.4">
      <c r="A6" s="70" t="s">
        <v>91</v>
      </c>
      <c r="B6" s="55" t="s">
        <v>170</v>
      </c>
      <c r="C6" s="64" t="s">
        <v>179</v>
      </c>
      <c r="D6" s="55" t="s">
        <v>192</v>
      </c>
      <c r="E6" s="64" t="s">
        <v>197</v>
      </c>
      <c r="F6" s="55" t="s">
        <v>204</v>
      </c>
      <c r="G6" s="64" t="s">
        <v>214</v>
      </c>
      <c r="H6" s="55" t="s">
        <v>219</v>
      </c>
      <c r="I6" s="52" t="s">
        <v>228</v>
      </c>
    </row>
    <row r="7" spans="1:11" x14ac:dyDescent="0.4">
      <c r="A7" s="70" t="s">
        <v>91</v>
      </c>
      <c r="B7" s="55" t="s">
        <v>58</v>
      </c>
      <c r="C7" s="64" t="s">
        <v>47</v>
      </c>
      <c r="D7" s="55" t="s">
        <v>60</v>
      </c>
      <c r="E7" s="64" t="s">
        <v>198</v>
      </c>
      <c r="F7" s="55" t="s">
        <v>205</v>
      </c>
      <c r="G7" s="64" t="s">
        <v>215</v>
      </c>
      <c r="H7" s="55" t="s">
        <v>63</v>
      </c>
      <c r="I7" s="52" t="s">
        <v>229</v>
      </c>
    </row>
    <row r="8" spans="1:11" x14ac:dyDescent="0.4">
      <c r="A8" s="71" t="s">
        <v>91</v>
      </c>
      <c r="B8" s="55" t="s">
        <v>171</v>
      </c>
      <c r="C8" s="64" t="s">
        <v>180</v>
      </c>
      <c r="D8" s="55" t="s">
        <v>193</v>
      </c>
      <c r="E8" s="64" t="s">
        <v>199</v>
      </c>
      <c r="F8" s="55" t="s">
        <v>62</v>
      </c>
      <c r="G8" s="65" t="s">
        <v>91</v>
      </c>
      <c r="H8" s="55" t="s">
        <v>220</v>
      </c>
      <c r="I8" s="52" t="s">
        <v>230</v>
      </c>
    </row>
    <row r="9" spans="1:11" x14ac:dyDescent="0.4">
      <c r="A9" s="71" t="s">
        <v>91</v>
      </c>
      <c r="B9" s="55" t="s">
        <v>172</v>
      </c>
      <c r="C9" s="64" t="s">
        <v>181</v>
      </c>
      <c r="D9" s="55" t="s">
        <v>194</v>
      </c>
      <c r="E9" s="64" t="s">
        <v>200</v>
      </c>
      <c r="F9" s="55" t="s">
        <v>206</v>
      </c>
      <c r="G9" s="65" t="s">
        <v>91</v>
      </c>
      <c r="H9" s="55" t="s">
        <v>221</v>
      </c>
      <c r="I9" s="52" t="s">
        <v>153</v>
      </c>
    </row>
    <row r="10" spans="1:11" x14ac:dyDescent="0.4">
      <c r="A10" s="71" t="s">
        <v>91</v>
      </c>
      <c r="B10" s="55" t="s">
        <v>173</v>
      </c>
      <c r="C10" s="64" t="s">
        <v>182</v>
      </c>
      <c r="D10" s="56" t="s">
        <v>91</v>
      </c>
      <c r="E10" s="64" t="s">
        <v>46</v>
      </c>
      <c r="F10" s="55" t="s">
        <v>207</v>
      </c>
      <c r="G10" s="65" t="s">
        <v>91</v>
      </c>
      <c r="H10" s="55" t="s">
        <v>222</v>
      </c>
      <c r="I10" s="52" t="s">
        <v>231</v>
      </c>
    </row>
    <row r="11" spans="1:11" x14ac:dyDescent="0.4">
      <c r="A11" s="71" t="s">
        <v>91</v>
      </c>
      <c r="B11" s="55" t="s">
        <v>174</v>
      </c>
      <c r="C11" s="64" t="s">
        <v>183</v>
      </c>
      <c r="D11" s="56" t="s">
        <v>91</v>
      </c>
      <c r="E11" s="65" t="s">
        <v>91</v>
      </c>
      <c r="F11" s="55" t="s">
        <v>208</v>
      </c>
      <c r="G11" s="65" t="s">
        <v>91</v>
      </c>
      <c r="H11" s="55" t="s">
        <v>223</v>
      </c>
      <c r="I11" s="53" t="s">
        <v>91</v>
      </c>
    </row>
    <row r="12" spans="1:11" x14ac:dyDescent="0.4">
      <c r="A12" s="71" t="s">
        <v>91</v>
      </c>
      <c r="B12" s="55" t="s">
        <v>175</v>
      </c>
      <c r="C12" s="64" t="s">
        <v>184</v>
      </c>
      <c r="D12" s="56" t="s">
        <v>91</v>
      </c>
      <c r="E12" s="65" t="s">
        <v>91</v>
      </c>
      <c r="F12" s="55" t="s">
        <v>209</v>
      </c>
      <c r="G12" s="65" t="s">
        <v>91</v>
      </c>
      <c r="H12" s="56" t="s">
        <v>91</v>
      </c>
      <c r="I12" s="53" t="s">
        <v>91</v>
      </c>
    </row>
    <row r="13" spans="1:11" x14ac:dyDescent="0.4">
      <c r="A13" s="71" t="s">
        <v>91</v>
      </c>
      <c r="B13" s="56" t="s">
        <v>91</v>
      </c>
      <c r="C13" s="64" t="s">
        <v>185</v>
      </c>
      <c r="D13" s="56" t="s">
        <v>91</v>
      </c>
      <c r="E13" s="65" t="s">
        <v>91</v>
      </c>
      <c r="F13" s="55" t="s">
        <v>210</v>
      </c>
      <c r="G13" s="65" t="s">
        <v>91</v>
      </c>
      <c r="H13" s="56" t="s">
        <v>91</v>
      </c>
      <c r="I13" s="53" t="s">
        <v>91</v>
      </c>
    </row>
    <row r="14" spans="1:11" x14ac:dyDescent="0.4">
      <c r="A14" s="71" t="s">
        <v>91</v>
      </c>
      <c r="B14" s="56" t="s">
        <v>91</v>
      </c>
      <c r="C14" s="64" t="s">
        <v>57</v>
      </c>
      <c r="D14" s="56" t="s">
        <v>91</v>
      </c>
      <c r="E14" s="65" t="s">
        <v>91</v>
      </c>
      <c r="F14" s="56" t="s">
        <v>91</v>
      </c>
      <c r="G14" s="65" t="s">
        <v>91</v>
      </c>
      <c r="H14" s="56" t="s">
        <v>91</v>
      </c>
      <c r="I14" s="53" t="s">
        <v>91</v>
      </c>
    </row>
    <row r="15" spans="1:11" x14ac:dyDescent="0.4">
      <c r="A15" s="71" t="s">
        <v>91</v>
      </c>
      <c r="B15" s="56" t="s">
        <v>91</v>
      </c>
      <c r="C15" s="64" t="s">
        <v>186</v>
      </c>
      <c r="D15" s="56" t="s">
        <v>91</v>
      </c>
      <c r="E15" s="65" t="s">
        <v>91</v>
      </c>
      <c r="F15" s="56" t="s">
        <v>91</v>
      </c>
      <c r="G15" s="65" t="s">
        <v>91</v>
      </c>
      <c r="H15" s="56" t="s">
        <v>91</v>
      </c>
      <c r="I15" s="53" t="s">
        <v>91</v>
      </c>
    </row>
    <row r="16" spans="1:11" ht="19.5" thickBot="1" x14ac:dyDescent="0.45">
      <c r="A16" s="72" t="s">
        <v>91</v>
      </c>
      <c r="B16" s="57" t="s">
        <v>91</v>
      </c>
      <c r="C16" s="73" t="s">
        <v>187</v>
      </c>
      <c r="D16" s="57" t="s">
        <v>91</v>
      </c>
      <c r="E16" s="66" t="s">
        <v>91</v>
      </c>
      <c r="F16" s="57" t="s">
        <v>91</v>
      </c>
      <c r="G16" s="66" t="s">
        <v>91</v>
      </c>
      <c r="H16" s="57" t="s">
        <v>91</v>
      </c>
      <c r="I16" s="54" t="s">
        <v>91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5"/>
  <sheetViews>
    <sheetView topLeftCell="F1" workbookViewId="0">
      <selection activeCell="L7" sqref="L7"/>
    </sheetView>
  </sheetViews>
  <sheetFormatPr defaultRowHeight="18.75" x14ac:dyDescent="0.4"/>
  <cols>
    <col min="2" max="2" width="15.25" style="4" bestFit="1" customWidth="1"/>
    <col min="3" max="3" width="57.25" bestFit="1" customWidth="1"/>
    <col min="4" max="4" width="7.125" customWidth="1"/>
    <col min="5" max="5" width="9" customWidth="1"/>
    <col min="6" max="7" width="9" style="37"/>
    <col min="8" max="8" width="17.25" style="1" bestFit="1" customWidth="1"/>
    <col min="9" max="9" width="17.25" bestFit="1" customWidth="1"/>
    <col min="10" max="10" width="11" bestFit="1" customWidth="1"/>
  </cols>
  <sheetData>
    <row r="1" spans="1:10" s="1" customFormat="1" x14ac:dyDescent="0.4">
      <c r="A1" s="31" t="s">
        <v>54</v>
      </c>
      <c r="B1" s="32" t="s">
        <v>55</v>
      </c>
      <c r="C1" s="33" t="s">
        <v>56</v>
      </c>
      <c r="D1" s="31" t="s">
        <v>72</v>
      </c>
      <c r="E1" s="31" t="s">
        <v>73</v>
      </c>
      <c r="F1" s="34" t="s">
        <v>85</v>
      </c>
      <c r="G1" s="34" t="s">
        <v>86</v>
      </c>
      <c r="H1" s="38" t="s">
        <v>98</v>
      </c>
      <c r="I1" s="38" t="s">
        <v>87</v>
      </c>
      <c r="J1" s="38" t="s">
        <v>88</v>
      </c>
    </row>
    <row r="2" spans="1:10" x14ac:dyDescent="0.4">
      <c r="A2" s="48" t="s">
        <v>80</v>
      </c>
      <c r="B2" s="49">
        <v>45734</v>
      </c>
      <c r="C2" s="48" t="str">
        <f>D2&amp;E2</f>
        <v>監査委員特別セミナー</v>
      </c>
      <c r="D2" s="35" t="s">
        <v>44</v>
      </c>
      <c r="E2" s="35"/>
      <c r="F2" s="36">
        <v>45763</v>
      </c>
      <c r="G2" s="36">
        <v>45764</v>
      </c>
      <c r="H2" s="33" t="s">
        <v>83</v>
      </c>
      <c r="I2" s="35" t="s">
        <v>92</v>
      </c>
      <c r="J2" s="35" t="s">
        <v>89</v>
      </c>
    </row>
    <row r="3" spans="1:10" x14ac:dyDescent="0.4">
      <c r="A3" s="48" t="s">
        <v>155</v>
      </c>
      <c r="B3" s="49">
        <v>45734</v>
      </c>
      <c r="C3" s="48" t="str">
        <f t="shared" ref="C3:C63" si="0">D3&amp;E3</f>
        <v>市町村議会議員特別セミナー①</v>
      </c>
      <c r="D3" s="35" t="s">
        <v>104</v>
      </c>
      <c r="E3" s="35" t="s">
        <v>77</v>
      </c>
      <c r="F3" s="36">
        <v>45768</v>
      </c>
      <c r="G3" s="36">
        <v>45769</v>
      </c>
      <c r="H3" s="33" t="s">
        <v>82</v>
      </c>
      <c r="I3" s="35" t="s">
        <v>92</v>
      </c>
      <c r="J3" s="35" t="s">
        <v>89</v>
      </c>
    </row>
    <row r="4" spans="1:10" x14ac:dyDescent="0.4">
      <c r="A4" s="48" t="s">
        <v>155</v>
      </c>
      <c r="B4" s="49">
        <v>45734</v>
      </c>
      <c r="C4" s="48" t="str">
        <f t="shared" si="0"/>
        <v>市町村長特別セミナー①</v>
      </c>
      <c r="D4" s="35" t="s">
        <v>166</v>
      </c>
      <c r="E4" s="35" t="s">
        <v>77</v>
      </c>
      <c r="F4" s="36">
        <v>45771</v>
      </c>
      <c r="G4" s="36">
        <v>45772</v>
      </c>
      <c r="H4" s="33" t="s">
        <v>81</v>
      </c>
      <c r="I4" s="35" t="s">
        <v>92</v>
      </c>
      <c r="J4" s="35" t="s">
        <v>89</v>
      </c>
    </row>
    <row r="5" spans="1:10" x14ac:dyDescent="0.4">
      <c r="A5" s="48" t="s">
        <v>155</v>
      </c>
      <c r="B5" s="49">
        <v>45734</v>
      </c>
      <c r="C5" s="48" t="str">
        <f>D5&amp;E5</f>
        <v>管理職特別セミナー①</v>
      </c>
      <c r="D5" s="35" t="s">
        <v>165</v>
      </c>
      <c r="E5" s="35" t="s">
        <v>77</v>
      </c>
      <c r="F5" s="36">
        <v>45771</v>
      </c>
      <c r="G5" s="36">
        <v>45772</v>
      </c>
      <c r="H5" s="33" t="s">
        <v>232</v>
      </c>
      <c r="I5" s="35" t="s">
        <v>90</v>
      </c>
      <c r="J5" s="35" t="s">
        <v>26</v>
      </c>
    </row>
    <row r="6" spans="1:10" s="47" customFormat="1" x14ac:dyDescent="0.4">
      <c r="A6" s="44" t="s">
        <v>156</v>
      </c>
      <c r="B6" s="43">
        <v>45755</v>
      </c>
      <c r="C6" s="44" t="str">
        <f t="shared" si="0"/>
        <v>地域おこし協力隊員及び集落支援員の初任者研修会　　</v>
      </c>
      <c r="D6" s="44" t="s">
        <v>105</v>
      </c>
      <c r="E6" s="44"/>
      <c r="F6" s="45">
        <v>45789</v>
      </c>
      <c r="G6" s="45">
        <v>45791</v>
      </c>
      <c r="H6" s="46" t="s">
        <v>65</v>
      </c>
      <c r="I6" s="44" t="s">
        <v>90</v>
      </c>
      <c r="J6" s="44" t="s">
        <v>26</v>
      </c>
    </row>
    <row r="7" spans="1:10" s="47" customFormat="1" x14ac:dyDescent="0.4">
      <c r="A7" s="44" t="s">
        <v>156</v>
      </c>
      <c r="B7" s="43">
        <v>45755</v>
      </c>
      <c r="C7" s="44" t="str">
        <f t="shared" si="0"/>
        <v>法令実務Ａ（基礎）①</v>
      </c>
      <c r="D7" s="44" t="s">
        <v>74</v>
      </c>
      <c r="E7" s="44" t="s">
        <v>77</v>
      </c>
      <c r="F7" s="45">
        <v>45796</v>
      </c>
      <c r="G7" s="45">
        <v>45800</v>
      </c>
      <c r="H7" s="46" t="s">
        <v>65</v>
      </c>
      <c r="I7" s="44" t="s">
        <v>90</v>
      </c>
      <c r="J7" s="44" t="s">
        <v>26</v>
      </c>
    </row>
    <row r="8" spans="1:10" s="47" customFormat="1" x14ac:dyDescent="0.4">
      <c r="A8" s="44" t="s">
        <v>156</v>
      </c>
      <c r="B8" s="43">
        <v>45755</v>
      </c>
      <c r="C8" s="44" t="str">
        <f t="shared" si="0"/>
        <v>人権を尊重した地域社会の形成</v>
      </c>
      <c r="D8" s="44" t="s">
        <v>45</v>
      </c>
      <c r="E8" s="44"/>
      <c r="F8" s="45">
        <v>45796</v>
      </c>
      <c r="G8" s="45">
        <v>45800</v>
      </c>
      <c r="H8" s="46" t="s">
        <v>65</v>
      </c>
      <c r="I8" s="44" t="s">
        <v>90</v>
      </c>
      <c r="J8" s="44" t="s">
        <v>26</v>
      </c>
    </row>
    <row r="9" spans="1:10" s="47" customFormat="1" x14ac:dyDescent="0.4">
      <c r="A9" s="44" t="s">
        <v>156</v>
      </c>
      <c r="B9" s="43">
        <v>45755</v>
      </c>
      <c r="C9" s="44" t="str">
        <f>D9&amp;E9</f>
        <v>空き家対策の推進</v>
      </c>
      <c r="D9" s="44" t="s">
        <v>106</v>
      </c>
      <c r="E9" s="44"/>
      <c r="F9" s="45">
        <v>45796</v>
      </c>
      <c r="G9" s="45">
        <v>45800</v>
      </c>
      <c r="H9" s="46" t="s">
        <v>65</v>
      </c>
      <c r="I9" s="44" t="s">
        <v>90</v>
      </c>
      <c r="J9" s="44" t="s">
        <v>26</v>
      </c>
    </row>
    <row r="10" spans="1:10" s="47" customFormat="1" x14ac:dyDescent="0.4">
      <c r="A10" s="44" t="s">
        <v>156</v>
      </c>
      <c r="B10" s="43">
        <v>45755</v>
      </c>
      <c r="C10" s="44" t="str">
        <f>D10&amp;E10</f>
        <v>情報公開と個人情報保護</v>
      </c>
      <c r="D10" s="44" t="s">
        <v>107</v>
      </c>
      <c r="E10" s="44"/>
      <c r="F10" s="45">
        <v>45803</v>
      </c>
      <c r="G10" s="45">
        <v>45807</v>
      </c>
      <c r="H10" s="46" t="s">
        <v>65</v>
      </c>
      <c r="I10" s="44" t="s">
        <v>90</v>
      </c>
      <c r="J10" s="44" t="s">
        <v>26</v>
      </c>
    </row>
    <row r="11" spans="1:10" s="47" customFormat="1" x14ac:dyDescent="0.4">
      <c r="A11" s="44" t="s">
        <v>156</v>
      </c>
      <c r="B11" s="43">
        <v>45755</v>
      </c>
      <c r="C11" s="44" t="str">
        <f t="shared" si="0"/>
        <v>ナッジ等を活用した政策イノベーション</v>
      </c>
      <c r="D11" s="44" t="s">
        <v>58</v>
      </c>
      <c r="E11" s="44"/>
      <c r="F11" s="45">
        <v>45803</v>
      </c>
      <c r="G11" s="45">
        <v>45807</v>
      </c>
      <c r="H11" s="46" t="s">
        <v>65</v>
      </c>
      <c r="I11" s="44" t="s">
        <v>90</v>
      </c>
      <c r="J11" s="44" t="s">
        <v>26</v>
      </c>
    </row>
    <row r="12" spans="1:10" s="47" customFormat="1" x14ac:dyDescent="0.4">
      <c r="A12" s="44" t="s">
        <v>156</v>
      </c>
      <c r="B12" s="43">
        <v>45755</v>
      </c>
      <c r="C12" s="44" t="str">
        <f t="shared" si="0"/>
        <v>災害に強い地域づくりと危機管理①</v>
      </c>
      <c r="D12" s="44" t="s">
        <v>108</v>
      </c>
      <c r="E12" s="44" t="s">
        <v>77</v>
      </c>
      <c r="F12" s="45">
        <v>45803</v>
      </c>
      <c r="G12" s="45">
        <v>45807</v>
      </c>
      <c r="H12" s="46" t="s">
        <v>65</v>
      </c>
      <c r="I12" s="44" t="s">
        <v>90</v>
      </c>
      <c r="J12" s="44" t="s">
        <v>26</v>
      </c>
    </row>
    <row r="13" spans="1:10" s="47" customFormat="1" x14ac:dyDescent="0.4">
      <c r="A13" s="44" t="s">
        <v>156</v>
      </c>
      <c r="B13" s="43">
        <v>45755</v>
      </c>
      <c r="C13" s="44" t="str">
        <f t="shared" si="0"/>
        <v>広報の効果的実践①</v>
      </c>
      <c r="D13" s="44" t="s">
        <v>109</v>
      </c>
      <c r="E13" s="44" t="s">
        <v>77</v>
      </c>
      <c r="F13" s="45">
        <v>45810</v>
      </c>
      <c r="G13" s="45">
        <v>45818</v>
      </c>
      <c r="H13" s="46" t="s">
        <v>65</v>
      </c>
      <c r="I13" s="44" t="s">
        <v>90</v>
      </c>
      <c r="J13" s="44" t="s">
        <v>26</v>
      </c>
    </row>
    <row r="14" spans="1:10" s="47" customFormat="1" x14ac:dyDescent="0.4">
      <c r="A14" s="44" t="s">
        <v>156</v>
      </c>
      <c r="B14" s="43">
        <v>45755</v>
      </c>
      <c r="C14" s="44" t="str">
        <f t="shared" si="0"/>
        <v>障がい者福祉の推進</v>
      </c>
      <c r="D14" s="44" t="s">
        <v>110</v>
      </c>
      <c r="E14" s="44"/>
      <c r="F14" s="45">
        <v>45810</v>
      </c>
      <c r="G14" s="45">
        <v>45818</v>
      </c>
      <c r="H14" s="46" t="s">
        <v>65</v>
      </c>
      <c r="I14" s="44" t="s">
        <v>90</v>
      </c>
      <c r="J14" s="44" t="s">
        <v>26</v>
      </c>
    </row>
    <row r="15" spans="1:10" s="47" customFormat="1" x14ac:dyDescent="0.4">
      <c r="A15" s="44" t="s">
        <v>156</v>
      </c>
      <c r="B15" s="43">
        <v>45755</v>
      </c>
      <c r="C15" s="44" t="str">
        <f t="shared" si="0"/>
        <v>生活保護と自立支援対策①</v>
      </c>
      <c r="D15" s="44" t="s">
        <v>75</v>
      </c>
      <c r="E15" s="44" t="s">
        <v>77</v>
      </c>
      <c r="F15" s="45">
        <v>45824</v>
      </c>
      <c r="G15" s="45">
        <v>45828</v>
      </c>
      <c r="H15" s="46" t="s">
        <v>65</v>
      </c>
      <c r="I15" s="44" t="s">
        <v>90</v>
      </c>
      <c r="J15" s="44" t="s">
        <v>26</v>
      </c>
    </row>
    <row r="16" spans="1:10" s="47" customFormat="1" x14ac:dyDescent="0.4">
      <c r="A16" s="44" t="s">
        <v>156</v>
      </c>
      <c r="B16" s="43">
        <v>45755</v>
      </c>
      <c r="C16" s="44" t="str">
        <f t="shared" si="0"/>
        <v>公共施設の総合管理</v>
      </c>
      <c r="D16" s="44" t="s">
        <v>111</v>
      </c>
      <c r="E16" s="44"/>
      <c r="F16" s="45">
        <v>45824</v>
      </c>
      <c r="G16" s="45">
        <v>45828</v>
      </c>
      <c r="H16" s="46" t="s">
        <v>65</v>
      </c>
      <c r="I16" s="44" t="s">
        <v>90</v>
      </c>
      <c r="J16" s="44" t="s">
        <v>26</v>
      </c>
    </row>
    <row r="17" spans="1:10" x14ac:dyDescent="0.4">
      <c r="A17" s="48" t="s">
        <v>157</v>
      </c>
      <c r="B17" s="49">
        <v>45785</v>
      </c>
      <c r="C17" s="48" t="str">
        <f t="shared" si="0"/>
        <v>契約実務</v>
      </c>
      <c r="D17" s="35" t="s">
        <v>112</v>
      </c>
      <c r="E17" s="35"/>
      <c r="F17" s="36">
        <v>45831</v>
      </c>
      <c r="G17" s="36">
        <v>45835</v>
      </c>
      <c r="H17" s="33" t="s">
        <v>65</v>
      </c>
      <c r="I17" s="35" t="s">
        <v>90</v>
      </c>
      <c r="J17" s="35" t="s">
        <v>26</v>
      </c>
    </row>
    <row r="18" spans="1:10" x14ac:dyDescent="0.4">
      <c r="A18" s="48" t="s">
        <v>157</v>
      </c>
      <c r="B18" s="49">
        <v>45785</v>
      </c>
      <c r="C18" s="48" t="str">
        <f t="shared" si="0"/>
        <v>人口減少時代の都市計画</v>
      </c>
      <c r="D18" s="35" t="s">
        <v>113</v>
      </c>
      <c r="E18" s="35"/>
      <c r="F18" s="36">
        <v>45831</v>
      </c>
      <c r="G18" s="36">
        <v>45835</v>
      </c>
      <c r="H18" s="33" t="s">
        <v>65</v>
      </c>
      <c r="I18" s="35" t="s">
        <v>90</v>
      </c>
      <c r="J18" s="35" t="s">
        <v>26</v>
      </c>
    </row>
    <row r="19" spans="1:10" x14ac:dyDescent="0.4">
      <c r="A19" s="48" t="s">
        <v>157</v>
      </c>
      <c r="B19" s="49">
        <v>45785</v>
      </c>
      <c r="C19" s="48" t="str">
        <f>D19&amp;E19</f>
        <v>法令実務Ａ（基礎）②</v>
      </c>
      <c r="D19" s="35" t="s">
        <v>74</v>
      </c>
      <c r="E19" s="35" t="s">
        <v>78</v>
      </c>
      <c r="F19" s="36">
        <v>45838</v>
      </c>
      <c r="G19" s="36">
        <v>45842</v>
      </c>
      <c r="H19" s="33" t="s">
        <v>65</v>
      </c>
      <c r="I19" s="35" t="s">
        <v>90</v>
      </c>
      <c r="J19" s="35" t="s">
        <v>26</v>
      </c>
    </row>
    <row r="20" spans="1:10" x14ac:dyDescent="0.4">
      <c r="A20" s="48" t="s">
        <v>157</v>
      </c>
      <c r="B20" s="49">
        <v>45785</v>
      </c>
      <c r="C20" s="48" t="str">
        <f t="shared" si="0"/>
        <v>管理職を目指すステップアップ講座</v>
      </c>
      <c r="D20" s="35" t="s">
        <v>114</v>
      </c>
      <c r="E20" s="35"/>
      <c r="F20" s="36">
        <v>45838</v>
      </c>
      <c r="G20" s="36">
        <v>45842</v>
      </c>
      <c r="H20" s="33" t="s">
        <v>65</v>
      </c>
      <c r="I20" s="35" t="s">
        <v>90</v>
      </c>
      <c r="J20" s="35" t="s">
        <v>26</v>
      </c>
    </row>
    <row r="21" spans="1:10" x14ac:dyDescent="0.4">
      <c r="A21" s="48" t="s">
        <v>157</v>
      </c>
      <c r="B21" s="49">
        <v>45785</v>
      </c>
      <c r="C21" s="48" t="str">
        <f>D21&amp;E21</f>
        <v>住民協働による地域づくり</v>
      </c>
      <c r="D21" s="35" t="s">
        <v>115</v>
      </c>
      <c r="E21" s="35"/>
      <c r="F21" s="36">
        <v>45838</v>
      </c>
      <c r="G21" s="36">
        <v>45842</v>
      </c>
      <c r="H21" s="33" t="s">
        <v>65</v>
      </c>
      <c r="I21" s="35" t="s">
        <v>90</v>
      </c>
      <c r="J21" s="35" t="s">
        <v>26</v>
      </c>
    </row>
    <row r="22" spans="1:10" x14ac:dyDescent="0.4">
      <c r="A22" s="48" t="s">
        <v>157</v>
      </c>
      <c r="B22" s="49">
        <v>45785</v>
      </c>
      <c r="C22" s="48" t="str">
        <f t="shared" si="0"/>
        <v>管理職の必須知識講座</v>
      </c>
      <c r="D22" s="35" t="s">
        <v>47</v>
      </c>
      <c r="E22" s="35"/>
      <c r="F22" s="36">
        <v>45845</v>
      </c>
      <c r="G22" s="36">
        <v>45847</v>
      </c>
      <c r="H22" s="33" t="s">
        <v>65</v>
      </c>
      <c r="I22" s="35" t="s">
        <v>90</v>
      </c>
      <c r="J22" s="35" t="s">
        <v>26</v>
      </c>
    </row>
    <row r="23" spans="1:10" x14ac:dyDescent="0.4">
      <c r="A23" s="48" t="s">
        <v>157</v>
      </c>
      <c r="B23" s="49">
        <v>45785</v>
      </c>
      <c r="C23" s="48" t="str">
        <f>D23&amp;E23</f>
        <v>業務改革（ＤＸ）のための基礎知識講座①</v>
      </c>
      <c r="D23" s="35" t="s">
        <v>116</v>
      </c>
      <c r="E23" s="35" t="s">
        <v>77</v>
      </c>
      <c r="F23" s="36">
        <v>45845</v>
      </c>
      <c r="G23" s="36">
        <v>45847</v>
      </c>
      <c r="H23" s="33" t="s">
        <v>65</v>
      </c>
      <c r="I23" s="35" t="s">
        <v>90</v>
      </c>
      <c r="J23" s="35" t="s">
        <v>26</v>
      </c>
    </row>
    <row r="24" spans="1:10" x14ac:dyDescent="0.4">
      <c r="A24" s="48" t="s">
        <v>157</v>
      </c>
      <c r="B24" s="49">
        <v>45785</v>
      </c>
      <c r="C24" s="48" t="str">
        <f t="shared" si="0"/>
        <v>人事評価制度の改善と活用</v>
      </c>
      <c r="D24" s="35" t="s">
        <v>117</v>
      </c>
      <c r="E24" s="35"/>
      <c r="F24" s="36">
        <v>45852</v>
      </c>
      <c r="G24" s="36">
        <v>45856</v>
      </c>
      <c r="H24" s="33" t="s">
        <v>65</v>
      </c>
      <c r="I24" s="35" t="s">
        <v>90</v>
      </c>
      <c r="J24" s="35" t="s">
        <v>26</v>
      </c>
    </row>
    <row r="25" spans="1:10" x14ac:dyDescent="0.4">
      <c r="A25" s="48" t="s">
        <v>157</v>
      </c>
      <c r="B25" s="49">
        <v>45785</v>
      </c>
      <c r="C25" s="48" t="str">
        <f t="shared" si="0"/>
        <v xml:space="preserve">地方公会計制度　             　　　　　   </v>
      </c>
      <c r="D25" s="35" t="s">
        <v>118</v>
      </c>
      <c r="E25" s="35"/>
      <c r="F25" s="36">
        <v>45852</v>
      </c>
      <c r="G25" s="36">
        <v>45856</v>
      </c>
      <c r="H25" s="33" t="s">
        <v>65</v>
      </c>
      <c r="I25" s="35" t="s">
        <v>90</v>
      </c>
      <c r="J25" s="35" t="s">
        <v>26</v>
      </c>
    </row>
    <row r="26" spans="1:10" x14ac:dyDescent="0.4">
      <c r="A26" s="48" t="s">
        <v>157</v>
      </c>
      <c r="B26" s="49">
        <v>45785</v>
      </c>
      <c r="C26" s="48" t="str">
        <f t="shared" si="0"/>
        <v>議会事務①</v>
      </c>
      <c r="D26" s="35" t="s">
        <v>119</v>
      </c>
      <c r="E26" s="35" t="s">
        <v>77</v>
      </c>
      <c r="F26" s="36">
        <v>45852</v>
      </c>
      <c r="G26" s="36">
        <v>45856</v>
      </c>
      <c r="H26" s="33" t="s">
        <v>65</v>
      </c>
      <c r="I26" s="35" t="s">
        <v>90</v>
      </c>
      <c r="J26" s="35" t="s">
        <v>26</v>
      </c>
    </row>
    <row r="27" spans="1:10" x14ac:dyDescent="0.4">
      <c r="A27" s="48" t="s">
        <v>157</v>
      </c>
      <c r="B27" s="49">
        <v>45785</v>
      </c>
      <c r="C27" s="48" t="str">
        <f t="shared" si="0"/>
        <v>市町村長特別セミナー②</v>
      </c>
      <c r="D27" s="35" t="s">
        <v>166</v>
      </c>
      <c r="E27" s="35" t="s">
        <v>78</v>
      </c>
      <c r="F27" s="36">
        <v>45862</v>
      </c>
      <c r="G27" s="36">
        <v>45863</v>
      </c>
      <c r="H27" s="33" t="s">
        <v>81</v>
      </c>
      <c r="I27" s="35" t="s">
        <v>92</v>
      </c>
      <c r="J27" s="35" t="s">
        <v>89</v>
      </c>
    </row>
    <row r="28" spans="1:10" x14ac:dyDescent="0.4">
      <c r="A28" s="48" t="s">
        <v>157</v>
      </c>
      <c r="B28" s="49">
        <v>45785</v>
      </c>
      <c r="C28" s="48" t="str">
        <f t="shared" si="0"/>
        <v>管理職特別セミナー  ②</v>
      </c>
      <c r="D28" s="35" t="s">
        <v>120</v>
      </c>
      <c r="E28" s="35" t="s">
        <v>78</v>
      </c>
      <c r="F28" s="36">
        <v>45862</v>
      </c>
      <c r="G28" s="36">
        <v>45863</v>
      </c>
      <c r="H28" s="33" t="s">
        <v>232</v>
      </c>
      <c r="I28" s="35" t="s">
        <v>90</v>
      </c>
      <c r="J28" s="35" t="s">
        <v>26</v>
      </c>
    </row>
    <row r="29" spans="1:10" x14ac:dyDescent="0.4">
      <c r="A29" s="48" t="s">
        <v>157</v>
      </c>
      <c r="B29" s="49">
        <v>45785</v>
      </c>
      <c r="C29" s="48" t="str">
        <f t="shared" si="0"/>
        <v>職員研修の企画と実践</v>
      </c>
      <c r="D29" s="35" t="s">
        <v>57</v>
      </c>
      <c r="E29" s="35"/>
      <c r="F29" s="36">
        <v>45866</v>
      </c>
      <c r="G29" s="36">
        <v>45874</v>
      </c>
      <c r="H29" s="33" t="s">
        <v>65</v>
      </c>
      <c r="I29" s="35" t="s">
        <v>90</v>
      </c>
      <c r="J29" s="35" t="s">
        <v>26</v>
      </c>
    </row>
    <row r="30" spans="1:10" x14ac:dyDescent="0.4">
      <c r="A30" s="48" t="s">
        <v>157</v>
      </c>
      <c r="B30" s="49">
        <v>45785</v>
      </c>
      <c r="C30" s="48" t="str">
        <f t="shared" si="0"/>
        <v>政策企画</v>
      </c>
      <c r="D30" s="35" t="s">
        <v>121</v>
      </c>
      <c r="E30" s="35"/>
      <c r="F30" s="36">
        <v>45866</v>
      </c>
      <c r="G30" s="36">
        <v>45874</v>
      </c>
      <c r="H30" s="33" t="s">
        <v>65</v>
      </c>
      <c r="I30" s="35" t="s">
        <v>90</v>
      </c>
      <c r="J30" s="35" t="s">
        <v>26</v>
      </c>
    </row>
    <row r="31" spans="1:10" x14ac:dyDescent="0.4">
      <c r="A31" s="48" t="s">
        <v>157</v>
      </c>
      <c r="B31" s="49">
        <v>45785</v>
      </c>
      <c r="C31" s="48" t="str">
        <f t="shared" si="0"/>
        <v>固定資産税課税事務（土地）</v>
      </c>
      <c r="D31" s="35" t="s">
        <v>122</v>
      </c>
      <c r="E31" s="35"/>
      <c r="F31" s="36">
        <v>45866</v>
      </c>
      <c r="G31" s="36">
        <v>45874</v>
      </c>
      <c r="H31" s="33" t="s">
        <v>65</v>
      </c>
      <c r="I31" s="35" t="s">
        <v>90</v>
      </c>
      <c r="J31" s="35" t="s">
        <v>26</v>
      </c>
    </row>
    <row r="32" spans="1:10" s="47" customFormat="1" x14ac:dyDescent="0.4">
      <c r="A32" s="44" t="s">
        <v>158</v>
      </c>
      <c r="B32" s="43">
        <v>45811</v>
      </c>
      <c r="C32" s="44" t="str">
        <f t="shared" si="0"/>
        <v>法令実務Ｂ（応用）①</v>
      </c>
      <c r="D32" s="44" t="s">
        <v>123</v>
      </c>
      <c r="E32" s="44" t="s">
        <v>77</v>
      </c>
      <c r="F32" s="45">
        <v>45888</v>
      </c>
      <c r="G32" s="45">
        <v>45898</v>
      </c>
      <c r="H32" s="46" t="s">
        <v>65</v>
      </c>
      <c r="I32" s="44" t="s">
        <v>90</v>
      </c>
      <c r="J32" s="44" t="s">
        <v>26</v>
      </c>
    </row>
    <row r="33" spans="1:10" s="47" customFormat="1" x14ac:dyDescent="0.4">
      <c r="A33" s="44" t="s">
        <v>158</v>
      </c>
      <c r="B33" s="43">
        <v>45811</v>
      </c>
      <c r="C33" s="44" t="str">
        <f t="shared" si="0"/>
        <v>市町村税徴収事務①</v>
      </c>
      <c r="D33" s="44" t="s">
        <v>124</v>
      </c>
      <c r="E33" s="44" t="s">
        <v>77</v>
      </c>
      <c r="F33" s="45">
        <v>45888</v>
      </c>
      <c r="G33" s="45">
        <v>45898</v>
      </c>
      <c r="H33" s="46" t="s">
        <v>65</v>
      </c>
      <c r="I33" s="44" t="s">
        <v>90</v>
      </c>
      <c r="J33" s="44" t="s">
        <v>26</v>
      </c>
    </row>
    <row r="34" spans="1:10" s="47" customFormat="1" x14ac:dyDescent="0.4">
      <c r="A34" s="44" t="s">
        <v>158</v>
      </c>
      <c r="B34" s="43">
        <v>45811</v>
      </c>
      <c r="C34" s="44" t="str">
        <f>D34&amp;E34</f>
        <v>自治体財政運営講座</v>
      </c>
      <c r="D34" s="44" t="s">
        <v>125</v>
      </c>
      <c r="E34" s="44"/>
      <c r="F34" s="45">
        <v>45890</v>
      </c>
      <c r="G34" s="45">
        <v>45898</v>
      </c>
      <c r="H34" s="46" t="s">
        <v>65</v>
      </c>
      <c r="I34" s="44" t="s">
        <v>90</v>
      </c>
      <c r="J34" s="44" t="s">
        <v>26</v>
      </c>
    </row>
    <row r="35" spans="1:10" s="47" customFormat="1" x14ac:dyDescent="0.4">
      <c r="A35" s="44" t="s">
        <v>158</v>
      </c>
      <c r="B35" s="43">
        <v>45811</v>
      </c>
      <c r="C35" s="44" t="str">
        <f t="shared" si="0"/>
        <v>住民税課税事務①</v>
      </c>
      <c r="D35" s="44" t="s">
        <v>126</v>
      </c>
      <c r="E35" s="44" t="s">
        <v>77</v>
      </c>
      <c r="F35" s="45">
        <v>45901</v>
      </c>
      <c r="G35" s="45">
        <v>45911</v>
      </c>
      <c r="H35" s="46" t="s">
        <v>65</v>
      </c>
      <c r="I35" s="44" t="s">
        <v>90</v>
      </c>
      <c r="J35" s="44" t="s">
        <v>26</v>
      </c>
    </row>
    <row r="36" spans="1:10" s="47" customFormat="1" x14ac:dyDescent="0.4">
      <c r="A36" s="44" t="s">
        <v>158</v>
      </c>
      <c r="B36" s="43">
        <v>45811</v>
      </c>
      <c r="C36" s="44" t="str">
        <f>D36&amp;E36</f>
        <v>ＩＣＴによる情報政策①</v>
      </c>
      <c r="D36" s="44" t="s">
        <v>127</v>
      </c>
      <c r="E36" s="44" t="s">
        <v>77</v>
      </c>
      <c r="F36" s="45">
        <v>45901</v>
      </c>
      <c r="G36" s="45">
        <v>45905</v>
      </c>
      <c r="H36" s="46" t="s">
        <v>65</v>
      </c>
      <c r="I36" s="44" t="s">
        <v>90</v>
      </c>
      <c r="J36" s="44" t="s">
        <v>26</v>
      </c>
    </row>
    <row r="37" spans="1:10" s="47" customFormat="1" x14ac:dyDescent="0.4">
      <c r="A37" s="44" t="s">
        <v>158</v>
      </c>
      <c r="B37" s="43">
        <v>45811</v>
      </c>
      <c r="C37" s="44" t="str">
        <f t="shared" si="0"/>
        <v>廃棄物の処理とリサイクルの推進</v>
      </c>
      <c r="D37" s="44" t="s">
        <v>60</v>
      </c>
      <c r="E37" s="44"/>
      <c r="F37" s="45">
        <v>45901</v>
      </c>
      <c r="G37" s="45">
        <v>45905</v>
      </c>
      <c r="H37" s="46" t="s">
        <v>65</v>
      </c>
      <c r="I37" s="44" t="s">
        <v>90</v>
      </c>
      <c r="J37" s="44" t="s">
        <v>26</v>
      </c>
    </row>
    <row r="38" spans="1:10" s="47" customFormat="1" x14ac:dyDescent="0.4">
      <c r="A38" s="44" t="s">
        <v>158</v>
      </c>
      <c r="B38" s="43">
        <v>45811</v>
      </c>
      <c r="C38" s="44" t="str">
        <f t="shared" si="0"/>
        <v>上下水道事業の経営管理</v>
      </c>
      <c r="D38" s="44" t="s">
        <v>128</v>
      </c>
      <c r="E38" s="44"/>
      <c r="F38" s="45">
        <v>45908</v>
      </c>
      <c r="G38" s="45">
        <v>45912</v>
      </c>
      <c r="H38" s="46" t="s">
        <v>65</v>
      </c>
      <c r="I38" s="44" t="s">
        <v>90</v>
      </c>
      <c r="J38" s="44" t="s">
        <v>26</v>
      </c>
    </row>
    <row r="39" spans="1:10" s="47" customFormat="1" x14ac:dyDescent="0.4">
      <c r="A39" s="44" t="s">
        <v>158</v>
      </c>
      <c r="B39" s="43">
        <v>45811</v>
      </c>
      <c r="C39" s="44" t="str">
        <f>D39&amp;E39</f>
        <v>子育て支援の推進</v>
      </c>
      <c r="D39" s="44" t="s">
        <v>129</v>
      </c>
      <c r="E39" s="44"/>
      <c r="F39" s="45">
        <v>45908</v>
      </c>
      <c r="G39" s="45">
        <v>45912</v>
      </c>
      <c r="H39" s="46" t="s">
        <v>65</v>
      </c>
      <c r="I39" s="44" t="s">
        <v>90</v>
      </c>
      <c r="J39" s="44" t="s">
        <v>26</v>
      </c>
    </row>
    <row r="40" spans="1:10" x14ac:dyDescent="0.4">
      <c r="A40" s="48" t="s">
        <v>159</v>
      </c>
      <c r="B40" s="49">
        <v>45839</v>
      </c>
      <c r="C40" s="48" t="str">
        <f t="shared" si="0"/>
        <v>組織のリスクマネジメント</v>
      </c>
      <c r="D40" s="35" t="s">
        <v>130</v>
      </c>
      <c r="E40" s="35"/>
      <c r="F40" s="36">
        <v>45917</v>
      </c>
      <c r="G40" s="36">
        <v>45919</v>
      </c>
      <c r="H40" s="33" t="s">
        <v>65</v>
      </c>
      <c r="I40" s="35" t="s">
        <v>90</v>
      </c>
      <c r="J40" s="35" t="s">
        <v>26</v>
      </c>
    </row>
    <row r="41" spans="1:10" x14ac:dyDescent="0.4">
      <c r="A41" s="48" t="s">
        <v>159</v>
      </c>
      <c r="B41" s="49">
        <v>45839</v>
      </c>
      <c r="C41" s="48" t="str">
        <f t="shared" si="0"/>
        <v>政策の最先端</v>
      </c>
      <c r="D41" s="35" t="s">
        <v>59</v>
      </c>
      <c r="E41" s="35"/>
      <c r="F41" s="36">
        <v>45917</v>
      </c>
      <c r="G41" s="36">
        <v>45919</v>
      </c>
      <c r="H41" s="33" t="s">
        <v>65</v>
      </c>
      <c r="I41" s="35" t="s">
        <v>90</v>
      </c>
      <c r="J41" s="35" t="s">
        <v>26</v>
      </c>
    </row>
    <row r="42" spans="1:10" x14ac:dyDescent="0.4">
      <c r="A42" s="48" t="s">
        <v>159</v>
      </c>
      <c r="B42" s="49">
        <v>45839</v>
      </c>
      <c r="C42" s="48" t="str">
        <f t="shared" si="0"/>
        <v>資金調達・運用・財政分析の集中講座</v>
      </c>
      <c r="D42" s="35" t="s">
        <v>131</v>
      </c>
      <c r="E42" s="35"/>
      <c r="F42" s="36">
        <v>45917</v>
      </c>
      <c r="G42" s="36">
        <v>45919</v>
      </c>
      <c r="H42" s="33" t="s">
        <v>65</v>
      </c>
      <c r="I42" s="35" t="s">
        <v>90</v>
      </c>
      <c r="J42" s="35" t="s">
        <v>26</v>
      </c>
    </row>
    <row r="43" spans="1:10" x14ac:dyDescent="0.4">
      <c r="A43" s="48" t="s">
        <v>159</v>
      </c>
      <c r="B43" s="49">
        <v>45839</v>
      </c>
      <c r="C43" s="48" t="str">
        <f>D43&amp;E43</f>
        <v xml:space="preserve">全国地域づくり人財塾　 　          　     </v>
      </c>
      <c r="D43" s="35" t="s">
        <v>132</v>
      </c>
      <c r="E43" s="35"/>
      <c r="F43" s="36">
        <v>45924</v>
      </c>
      <c r="G43" s="36">
        <v>45926</v>
      </c>
      <c r="H43" s="33" t="s">
        <v>65</v>
      </c>
      <c r="I43" s="35" t="s">
        <v>90</v>
      </c>
      <c r="J43" s="35" t="s">
        <v>26</v>
      </c>
    </row>
    <row r="44" spans="1:10" x14ac:dyDescent="0.4">
      <c r="A44" s="48" t="s">
        <v>159</v>
      </c>
      <c r="B44" s="49">
        <v>45839</v>
      </c>
      <c r="C44" s="48" t="str">
        <f>D44&amp;E44</f>
        <v>住民税課税事務②</v>
      </c>
      <c r="D44" s="35" t="s">
        <v>126</v>
      </c>
      <c r="E44" s="35" t="s">
        <v>78</v>
      </c>
      <c r="F44" s="36">
        <v>45929</v>
      </c>
      <c r="G44" s="36">
        <v>45939</v>
      </c>
      <c r="H44" s="33" t="s">
        <v>65</v>
      </c>
      <c r="I44" s="35" t="s">
        <v>90</v>
      </c>
      <c r="J44" s="35" t="s">
        <v>26</v>
      </c>
    </row>
    <row r="45" spans="1:10" x14ac:dyDescent="0.4">
      <c r="A45" s="48" t="s">
        <v>159</v>
      </c>
      <c r="B45" s="49">
        <v>45839</v>
      </c>
      <c r="C45" s="48" t="str">
        <f t="shared" si="0"/>
        <v>高齢者福祉の推進</v>
      </c>
      <c r="D45" s="35" t="s">
        <v>133</v>
      </c>
      <c r="E45" s="35"/>
      <c r="F45" s="36">
        <v>45929</v>
      </c>
      <c r="G45" s="36">
        <v>45933</v>
      </c>
      <c r="H45" s="33" t="s">
        <v>65</v>
      </c>
      <c r="I45" s="35" t="s">
        <v>90</v>
      </c>
      <c r="J45" s="35" t="s">
        <v>26</v>
      </c>
    </row>
    <row r="46" spans="1:10" x14ac:dyDescent="0.4">
      <c r="A46" s="48" t="s">
        <v>159</v>
      </c>
      <c r="B46" s="49">
        <v>45839</v>
      </c>
      <c r="C46" s="48" t="str">
        <f t="shared" si="0"/>
        <v>持続可能な地域づくりと環境保全</v>
      </c>
      <c r="D46" s="35" t="s">
        <v>134</v>
      </c>
      <c r="E46" s="35"/>
      <c r="F46" s="36">
        <v>45929</v>
      </c>
      <c r="G46" s="36">
        <v>45933</v>
      </c>
      <c r="H46" s="33" t="s">
        <v>65</v>
      </c>
      <c r="I46" s="35" t="s">
        <v>90</v>
      </c>
      <c r="J46" s="35" t="s">
        <v>26</v>
      </c>
    </row>
    <row r="47" spans="1:10" x14ac:dyDescent="0.4">
      <c r="A47" s="48" t="s">
        <v>159</v>
      </c>
      <c r="B47" s="49">
        <v>45839</v>
      </c>
      <c r="C47" s="48" t="str">
        <f t="shared" si="0"/>
        <v>法令実務Ａ（基礎）③</v>
      </c>
      <c r="D47" s="35" t="s">
        <v>74</v>
      </c>
      <c r="E47" s="35" t="s">
        <v>79</v>
      </c>
      <c r="F47" s="36">
        <v>45936</v>
      </c>
      <c r="G47" s="36">
        <v>45940</v>
      </c>
      <c r="H47" s="33" t="s">
        <v>65</v>
      </c>
      <c r="I47" s="35" t="s">
        <v>90</v>
      </c>
      <c r="J47" s="35" t="s">
        <v>26</v>
      </c>
    </row>
    <row r="48" spans="1:10" x14ac:dyDescent="0.4">
      <c r="A48" s="48" t="s">
        <v>159</v>
      </c>
      <c r="B48" s="49">
        <v>45839</v>
      </c>
      <c r="C48" s="48" t="str">
        <f t="shared" si="0"/>
        <v>ＤＸ時代の農業戦略～データ農業と地域ブランド～</v>
      </c>
      <c r="D48" s="35" t="s">
        <v>46</v>
      </c>
      <c r="E48" s="35"/>
      <c r="F48" s="36">
        <v>45936</v>
      </c>
      <c r="G48" s="36">
        <v>45940</v>
      </c>
      <c r="H48" s="33" t="s">
        <v>65</v>
      </c>
      <c r="I48" s="35" t="s">
        <v>90</v>
      </c>
      <c r="J48" s="35" t="s">
        <v>26</v>
      </c>
    </row>
    <row r="49" spans="1:10" s="47" customFormat="1" x14ac:dyDescent="0.4">
      <c r="A49" s="44" t="s">
        <v>159</v>
      </c>
      <c r="B49" s="43">
        <v>45870</v>
      </c>
      <c r="C49" s="44" t="str">
        <f t="shared" si="0"/>
        <v>管理職のためのリーダーシップ・マネジメント講座①</v>
      </c>
      <c r="D49" s="44" t="s">
        <v>76</v>
      </c>
      <c r="E49" s="44" t="s">
        <v>77</v>
      </c>
      <c r="F49" s="45">
        <v>45944</v>
      </c>
      <c r="G49" s="45">
        <v>45946</v>
      </c>
      <c r="H49" s="46" t="s">
        <v>65</v>
      </c>
      <c r="I49" s="44" t="s">
        <v>90</v>
      </c>
      <c r="J49" s="44" t="s">
        <v>26</v>
      </c>
    </row>
    <row r="50" spans="1:10" x14ac:dyDescent="0.4">
      <c r="A50" s="35" t="s">
        <v>160</v>
      </c>
      <c r="B50" s="43">
        <v>45870</v>
      </c>
      <c r="C50" s="35" t="str">
        <f>D50&amp;E50</f>
        <v>業務改革（ＤＸ）のための基礎知識講座②</v>
      </c>
      <c r="D50" s="35" t="s">
        <v>116</v>
      </c>
      <c r="E50" s="35" t="s">
        <v>78</v>
      </c>
      <c r="F50" s="36">
        <v>45944</v>
      </c>
      <c r="G50" s="36">
        <v>45946</v>
      </c>
      <c r="H50" s="33" t="s">
        <v>65</v>
      </c>
      <c r="I50" s="35" t="s">
        <v>90</v>
      </c>
      <c r="J50" s="35" t="s">
        <v>26</v>
      </c>
    </row>
    <row r="51" spans="1:10" x14ac:dyDescent="0.4">
      <c r="A51" s="35" t="s">
        <v>160</v>
      </c>
      <c r="B51" s="43">
        <v>45870</v>
      </c>
      <c r="C51" s="35" t="str">
        <f t="shared" si="0"/>
        <v>固定資産税課税事務（家屋）</v>
      </c>
      <c r="D51" s="35" t="s">
        <v>135</v>
      </c>
      <c r="E51" s="35"/>
      <c r="F51" s="36">
        <v>45950</v>
      </c>
      <c r="G51" s="36">
        <v>45960</v>
      </c>
      <c r="H51" s="33" t="s">
        <v>65</v>
      </c>
      <c r="I51" s="35" t="s">
        <v>90</v>
      </c>
      <c r="J51" s="35" t="s">
        <v>26</v>
      </c>
    </row>
    <row r="52" spans="1:10" x14ac:dyDescent="0.4">
      <c r="A52" s="35" t="s">
        <v>160</v>
      </c>
      <c r="B52" s="43">
        <v>45870</v>
      </c>
      <c r="C52" s="35" t="str">
        <f t="shared" si="0"/>
        <v>新時代における地方公務員の人材育成・確保</v>
      </c>
      <c r="D52" s="35" t="s">
        <v>61</v>
      </c>
      <c r="E52" s="35"/>
      <c r="F52" s="36">
        <v>45950</v>
      </c>
      <c r="G52" s="36">
        <v>45954</v>
      </c>
      <c r="H52" s="33" t="s">
        <v>65</v>
      </c>
      <c r="I52" s="35" t="s">
        <v>90</v>
      </c>
      <c r="J52" s="35" t="s">
        <v>26</v>
      </c>
    </row>
    <row r="53" spans="1:10" x14ac:dyDescent="0.4">
      <c r="A53" s="35" t="s">
        <v>160</v>
      </c>
      <c r="B53" s="43">
        <v>45870</v>
      </c>
      <c r="C53" s="35" t="str">
        <f t="shared" si="0"/>
        <v>議会事務②</v>
      </c>
      <c r="D53" s="35" t="s">
        <v>119</v>
      </c>
      <c r="E53" s="35" t="s">
        <v>78</v>
      </c>
      <c r="F53" s="36">
        <v>45950</v>
      </c>
      <c r="G53" s="36">
        <v>45954</v>
      </c>
      <c r="H53" s="33" t="s">
        <v>65</v>
      </c>
      <c r="I53" s="35" t="s">
        <v>90</v>
      </c>
      <c r="J53" s="35" t="s">
        <v>26</v>
      </c>
    </row>
    <row r="54" spans="1:10" x14ac:dyDescent="0.4">
      <c r="A54" s="35" t="s">
        <v>160</v>
      </c>
      <c r="B54" s="43">
        <v>45870</v>
      </c>
      <c r="C54" s="35" t="str">
        <f>D54&amp;E54</f>
        <v>住民行政事務能力の向上</v>
      </c>
      <c r="D54" s="35" t="s">
        <v>136</v>
      </c>
      <c r="E54" s="35"/>
      <c r="F54" s="36">
        <v>45957</v>
      </c>
      <c r="G54" s="36">
        <v>45961</v>
      </c>
      <c r="H54" s="33" t="s">
        <v>65</v>
      </c>
      <c r="I54" s="35" t="s">
        <v>90</v>
      </c>
      <c r="J54" s="35" t="s">
        <v>26</v>
      </c>
    </row>
    <row r="55" spans="1:10" x14ac:dyDescent="0.4">
      <c r="A55" s="35" t="s">
        <v>160</v>
      </c>
      <c r="B55" s="43">
        <v>45870</v>
      </c>
      <c r="C55" s="35" t="str">
        <f t="shared" si="0"/>
        <v>公共交通とまちづくり</v>
      </c>
      <c r="D55" s="35" t="s">
        <v>62</v>
      </c>
      <c r="E55" s="35"/>
      <c r="F55" s="36">
        <v>45957</v>
      </c>
      <c r="G55" s="36">
        <v>45961</v>
      </c>
      <c r="H55" s="33" t="s">
        <v>65</v>
      </c>
      <c r="I55" s="35" t="s">
        <v>90</v>
      </c>
      <c r="J55" s="35" t="s">
        <v>26</v>
      </c>
    </row>
    <row r="56" spans="1:10" x14ac:dyDescent="0.4">
      <c r="A56" s="35" t="s">
        <v>160</v>
      </c>
      <c r="B56" s="43">
        <v>45870</v>
      </c>
      <c r="C56" s="35" t="str">
        <f t="shared" si="0"/>
        <v>市町村議会議員特別セミナー②</v>
      </c>
      <c r="D56" s="35" t="s">
        <v>104</v>
      </c>
      <c r="E56" s="35" t="s">
        <v>78</v>
      </c>
      <c r="F56" s="36">
        <v>45965</v>
      </c>
      <c r="G56" s="36">
        <v>45966</v>
      </c>
      <c r="H56" s="33" t="s">
        <v>82</v>
      </c>
      <c r="I56" s="35" t="s">
        <v>92</v>
      </c>
      <c r="J56" s="35" t="s">
        <v>89</v>
      </c>
    </row>
    <row r="57" spans="1:10" x14ac:dyDescent="0.4">
      <c r="A57" s="35" t="s">
        <v>160</v>
      </c>
      <c r="B57" s="43">
        <v>45870</v>
      </c>
      <c r="C57" s="35" t="str">
        <f>D57&amp;E57</f>
        <v>法令実務Ｂ（応用）②</v>
      </c>
      <c r="D57" s="35" t="s">
        <v>123</v>
      </c>
      <c r="E57" s="35" t="s">
        <v>78</v>
      </c>
      <c r="F57" s="36">
        <v>45971</v>
      </c>
      <c r="G57" s="36">
        <v>45981</v>
      </c>
      <c r="H57" s="33" t="s">
        <v>65</v>
      </c>
      <c r="I57" s="35" t="s">
        <v>90</v>
      </c>
      <c r="J57" s="35" t="s">
        <v>26</v>
      </c>
    </row>
    <row r="58" spans="1:10" x14ac:dyDescent="0.4">
      <c r="A58" s="35" t="s">
        <v>160</v>
      </c>
      <c r="B58" s="43">
        <v>45870</v>
      </c>
      <c r="C58" s="35" t="str">
        <f t="shared" si="0"/>
        <v>住民税課税事務③</v>
      </c>
      <c r="D58" s="35" t="s">
        <v>126</v>
      </c>
      <c r="E58" s="35" t="s">
        <v>79</v>
      </c>
      <c r="F58" s="36">
        <v>45971</v>
      </c>
      <c r="G58" s="36">
        <v>45981</v>
      </c>
      <c r="H58" s="33" t="s">
        <v>65</v>
      </c>
      <c r="I58" s="35" t="s">
        <v>90</v>
      </c>
      <c r="J58" s="35" t="s">
        <v>26</v>
      </c>
    </row>
    <row r="59" spans="1:10" x14ac:dyDescent="0.4">
      <c r="A59" s="35" t="s">
        <v>160</v>
      </c>
      <c r="B59" s="43">
        <v>45870</v>
      </c>
      <c r="C59" s="35" t="str">
        <f t="shared" si="0"/>
        <v>生活保護と自立支援対策②</v>
      </c>
      <c r="D59" s="35" t="s">
        <v>75</v>
      </c>
      <c r="E59" s="35" t="s">
        <v>78</v>
      </c>
      <c r="F59" s="36">
        <v>45971</v>
      </c>
      <c r="G59" s="36">
        <v>45975</v>
      </c>
      <c r="H59" s="33" t="s">
        <v>65</v>
      </c>
      <c r="I59" s="35" t="s">
        <v>90</v>
      </c>
      <c r="J59" s="35" t="s">
        <v>26</v>
      </c>
    </row>
    <row r="60" spans="1:10" s="47" customFormat="1" x14ac:dyDescent="0.4">
      <c r="A60" s="44" t="s">
        <v>160</v>
      </c>
      <c r="B60" s="43">
        <v>45870</v>
      </c>
      <c r="C60" s="44" t="str">
        <f>D60&amp;E60</f>
        <v>ＩＣＴによる情報政策②</v>
      </c>
      <c r="D60" s="44" t="s">
        <v>127</v>
      </c>
      <c r="E60" s="44" t="s">
        <v>78</v>
      </c>
      <c r="F60" s="45">
        <v>45978</v>
      </c>
      <c r="G60" s="45">
        <v>45982</v>
      </c>
      <c r="H60" s="46" t="s">
        <v>65</v>
      </c>
      <c r="I60" s="44" t="s">
        <v>90</v>
      </c>
      <c r="J60" s="44" t="s">
        <v>26</v>
      </c>
    </row>
    <row r="61" spans="1:10" x14ac:dyDescent="0.4">
      <c r="A61" s="48" t="s">
        <v>161</v>
      </c>
      <c r="B61" s="49">
        <v>45902</v>
      </c>
      <c r="C61" s="48" t="str">
        <f t="shared" si="0"/>
        <v>市町村税徴収事務②</v>
      </c>
      <c r="D61" s="35" t="s">
        <v>124</v>
      </c>
      <c r="E61" s="35" t="s">
        <v>78</v>
      </c>
      <c r="F61" s="36">
        <v>45986</v>
      </c>
      <c r="G61" s="36">
        <v>45996</v>
      </c>
      <c r="H61" s="33" t="s">
        <v>65</v>
      </c>
      <c r="I61" s="35" t="s">
        <v>90</v>
      </c>
      <c r="J61" s="35" t="s">
        <v>26</v>
      </c>
    </row>
    <row r="62" spans="1:10" x14ac:dyDescent="0.4">
      <c r="A62" s="48" t="s">
        <v>161</v>
      </c>
      <c r="B62" s="49">
        <v>45902</v>
      </c>
      <c r="C62" s="48" t="str">
        <f t="shared" si="0"/>
        <v>教育現場のＤＸ</v>
      </c>
      <c r="D62" s="35" t="s">
        <v>137</v>
      </c>
      <c r="E62" s="35"/>
      <c r="F62" s="36">
        <v>45992</v>
      </c>
      <c r="G62" s="36">
        <v>45996</v>
      </c>
      <c r="H62" s="33" t="s">
        <v>65</v>
      </c>
      <c r="I62" s="35" t="s">
        <v>90</v>
      </c>
      <c r="J62" s="35" t="s">
        <v>26</v>
      </c>
    </row>
    <row r="63" spans="1:10" x14ac:dyDescent="0.4">
      <c r="A63" s="48" t="s">
        <v>161</v>
      </c>
      <c r="B63" s="49">
        <v>45902</v>
      </c>
      <c r="C63" s="48" t="str">
        <f t="shared" si="0"/>
        <v>地域産業の振興</v>
      </c>
      <c r="D63" s="35" t="s">
        <v>138</v>
      </c>
      <c r="E63" s="35"/>
      <c r="F63" s="36">
        <v>45992</v>
      </c>
      <c r="G63" s="36">
        <v>45996</v>
      </c>
      <c r="H63" s="33" t="s">
        <v>65</v>
      </c>
      <c r="I63" s="35" t="s">
        <v>90</v>
      </c>
      <c r="J63" s="35" t="s">
        <v>26</v>
      </c>
    </row>
    <row r="64" spans="1:10" x14ac:dyDescent="0.4">
      <c r="A64" s="48" t="s">
        <v>161</v>
      </c>
      <c r="B64" s="49">
        <v>45902</v>
      </c>
      <c r="C64" s="48" t="str">
        <f>D64&amp;E64</f>
        <v>訴訟と行政不服審査の実務</v>
      </c>
      <c r="D64" s="35" t="s">
        <v>139</v>
      </c>
      <c r="E64" s="35"/>
      <c r="F64" s="36">
        <v>45999</v>
      </c>
      <c r="G64" s="36">
        <v>46003</v>
      </c>
      <c r="H64" s="33" t="s">
        <v>65</v>
      </c>
      <c r="I64" s="35" t="s">
        <v>90</v>
      </c>
      <c r="J64" s="35" t="s">
        <v>26</v>
      </c>
    </row>
    <row r="65" spans="1:10" x14ac:dyDescent="0.4">
      <c r="A65" s="48" t="s">
        <v>161</v>
      </c>
      <c r="B65" s="49">
        <v>45902</v>
      </c>
      <c r="C65" s="48" t="str">
        <f t="shared" ref="C65:C80" si="1">D65&amp;E65</f>
        <v>事業推進のためのデータ活用</v>
      </c>
      <c r="D65" s="35" t="s">
        <v>140</v>
      </c>
      <c r="E65" s="35"/>
      <c r="F65" s="36">
        <v>45999</v>
      </c>
      <c r="G65" s="36">
        <v>46003</v>
      </c>
      <c r="H65" s="33" t="s">
        <v>65</v>
      </c>
      <c r="I65" s="35" t="s">
        <v>90</v>
      </c>
      <c r="J65" s="35" t="s">
        <v>26</v>
      </c>
    </row>
    <row r="66" spans="1:10" x14ac:dyDescent="0.4">
      <c r="A66" s="48" t="s">
        <v>161</v>
      </c>
      <c r="B66" s="49">
        <v>45902</v>
      </c>
      <c r="C66" s="48" t="str">
        <f>D66&amp;E66</f>
        <v xml:space="preserve">使用料等の債権回収      　　  　　   </v>
      </c>
      <c r="D66" s="35" t="s">
        <v>141</v>
      </c>
      <c r="E66" s="35"/>
      <c r="F66" s="36">
        <v>45999</v>
      </c>
      <c r="G66" s="36">
        <v>46003</v>
      </c>
      <c r="H66" s="33" t="s">
        <v>65</v>
      </c>
      <c r="I66" s="35" t="s">
        <v>90</v>
      </c>
      <c r="J66" s="35" t="s">
        <v>26</v>
      </c>
    </row>
    <row r="67" spans="1:10" x14ac:dyDescent="0.4">
      <c r="A67" s="35" t="s">
        <v>162</v>
      </c>
      <c r="B67" s="43">
        <v>45966</v>
      </c>
      <c r="C67" s="44" t="str">
        <f t="shared" si="1"/>
        <v>市町村議会議員特別セミナー③</v>
      </c>
      <c r="D67" s="35" t="s">
        <v>104</v>
      </c>
      <c r="E67" s="35" t="s">
        <v>79</v>
      </c>
      <c r="F67" s="36">
        <v>46030</v>
      </c>
      <c r="G67" s="36">
        <v>46031</v>
      </c>
      <c r="H67" s="33" t="s">
        <v>82</v>
      </c>
      <c r="I67" s="35" t="s">
        <v>92</v>
      </c>
      <c r="J67" s="35" t="s">
        <v>89</v>
      </c>
    </row>
    <row r="68" spans="1:10" x14ac:dyDescent="0.4">
      <c r="A68" s="35" t="s">
        <v>162</v>
      </c>
      <c r="B68" s="43">
        <v>45966</v>
      </c>
      <c r="C68" s="44" t="str">
        <f t="shared" si="1"/>
        <v xml:space="preserve">市町村長特別セミナー～自治体経営の課題～・地域経営塾　 </v>
      </c>
      <c r="D68" s="35" t="s">
        <v>142</v>
      </c>
      <c r="E68" s="35"/>
      <c r="F68" s="36">
        <v>46037</v>
      </c>
      <c r="G68" s="36">
        <v>46038</v>
      </c>
      <c r="H68" s="33" t="s">
        <v>81</v>
      </c>
      <c r="I68" s="35" t="s">
        <v>92</v>
      </c>
      <c r="J68" s="35" t="s">
        <v>89</v>
      </c>
    </row>
    <row r="69" spans="1:10" x14ac:dyDescent="0.4">
      <c r="A69" s="35" t="s">
        <v>162</v>
      </c>
      <c r="B69" s="43">
        <v>45966</v>
      </c>
      <c r="C69" s="44" t="str">
        <f t="shared" si="1"/>
        <v>管理職特別セミナー～自治体経営の課題～　</v>
      </c>
      <c r="D69" s="35" t="s">
        <v>143</v>
      </c>
      <c r="E69" s="35"/>
      <c r="F69" s="36">
        <v>46037</v>
      </c>
      <c r="G69" s="36">
        <v>46038</v>
      </c>
      <c r="H69" s="33" t="s">
        <v>232</v>
      </c>
      <c r="I69" s="35" t="s">
        <v>90</v>
      </c>
      <c r="J69" s="35" t="s">
        <v>26</v>
      </c>
    </row>
    <row r="70" spans="1:10" x14ac:dyDescent="0.4">
      <c r="A70" s="35" t="s">
        <v>162</v>
      </c>
      <c r="B70" s="43">
        <v>45966</v>
      </c>
      <c r="C70" s="44" t="str">
        <f t="shared" si="1"/>
        <v>行政のデジタル化の推進～業務担当部局の業務改革（ＤＸ）～</v>
      </c>
      <c r="D70" s="35" t="s">
        <v>144</v>
      </c>
      <c r="E70" s="35"/>
      <c r="F70" s="36">
        <v>46041</v>
      </c>
      <c r="G70" s="36">
        <v>46045</v>
      </c>
      <c r="H70" s="33" t="s">
        <v>65</v>
      </c>
      <c r="I70" s="35" t="s">
        <v>90</v>
      </c>
      <c r="J70" s="35" t="s">
        <v>26</v>
      </c>
    </row>
    <row r="71" spans="1:10" x14ac:dyDescent="0.4">
      <c r="A71" s="35" t="s">
        <v>162</v>
      </c>
      <c r="B71" s="43">
        <v>45966</v>
      </c>
      <c r="C71" s="44" t="str">
        <f t="shared" si="1"/>
        <v>児童虐待防止対策</v>
      </c>
      <c r="D71" s="35" t="s">
        <v>145</v>
      </c>
      <c r="E71" s="35"/>
      <c r="F71" s="36">
        <v>46041</v>
      </c>
      <c r="G71" s="36">
        <v>46045</v>
      </c>
      <c r="H71" s="33" t="s">
        <v>65</v>
      </c>
      <c r="I71" s="35" t="s">
        <v>90</v>
      </c>
      <c r="J71" s="35" t="s">
        <v>26</v>
      </c>
    </row>
    <row r="72" spans="1:10" x14ac:dyDescent="0.4">
      <c r="A72" s="35" t="s">
        <v>162</v>
      </c>
      <c r="B72" s="43">
        <v>45966</v>
      </c>
      <c r="C72" s="44" t="str">
        <f>D72&amp;E72</f>
        <v>観光戦略の実践</v>
      </c>
      <c r="D72" s="35" t="s">
        <v>63</v>
      </c>
      <c r="E72" s="35"/>
      <c r="F72" s="36">
        <v>46041</v>
      </c>
      <c r="G72" s="36">
        <v>46045</v>
      </c>
      <c r="H72" s="33" t="s">
        <v>65</v>
      </c>
      <c r="I72" s="35" t="s">
        <v>90</v>
      </c>
      <c r="J72" s="35" t="s">
        <v>26</v>
      </c>
    </row>
    <row r="73" spans="1:10" x14ac:dyDescent="0.4">
      <c r="A73" s="35" t="s">
        <v>162</v>
      </c>
      <c r="B73" s="43">
        <v>45966</v>
      </c>
      <c r="C73" s="44" t="str">
        <f t="shared" si="1"/>
        <v>市町村税徴収事務③</v>
      </c>
      <c r="D73" s="35" t="s">
        <v>124</v>
      </c>
      <c r="E73" s="35" t="s">
        <v>79</v>
      </c>
      <c r="F73" s="36">
        <v>46048</v>
      </c>
      <c r="G73" s="36">
        <v>46058</v>
      </c>
      <c r="H73" s="33" t="s">
        <v>65</v>
      </c>
      <c r="I73" s="35" t="s">
        <v>90</v>
      </c>
      <c r="J73" s="35" t="s">
        <v>26</v>
      </c>
    </row>
    <row r="74" spans="1:10" x14ac:dyDescent="0.4">
      <c r="A74" s="35" t="s">
        <v>162</v>
      </c>
      <c r="B74" s="43">
        <v>45966</v>
      </c>
      <c r="C74" s="44" t="str">
        <f t="shared" si="1"/>
        <v>文化芸術の活用による地域社会の活力の創造</v>
      </c>
      <c r="D74" s="35" t="s">
        <v>146</v>
      </c>
      <c r="E74" s="35"/>
      <c r="F74" s="36">
        <v>46048</v>
      </c>
      <c r="G74" s="36">
        <v>46052</v>
      </c>
      <c r="H74" s="33" t="s">
        <v>65</v>
      </c>
      <c r="I74" s="35" t="s">
        <v>90</v>
      </c>
      <c r="J74" s="35" t="s">
        <v>26</v>
      </c>
    </row>
    <row r="75" spans="1:10" x14ac:dyDescent="0.4">
      <c r="A75" s="35" t="s">
        <v>162</v>
      </c>
      <c r="B75" s="43">
        <v>45966</v>
      </c>
      <c r="C75" s="44" t="str">
        <f t="shared" si="1"/>
        <v>監査事務</v>
      </c>
      <c r="D75" s="35" t="s">
        <v>147</v>
      </c>
      <c r="E75" s="35"/>
      <c r="F75" s="36">
        <v>46049</v>
      </c>
      <c r="G75" s="36">
        <v>46057</v>
      </c>
      <c r="H75" s="33" t="s">
        <v>65</v>
      </c>
      <c r="I75" s="35" t="s">
        <v>90</v>
      </c>
      <c r="J75" s="35" t="s">
        <v>26</v>
      </c>
    </row>
    <row r="76" spans="1:10" s="47" customFormat="1" x14ac:dyDescent="0.4">
      <c r="A76" s="44" t="s">
        <v>162</v>
      </c>
      <c r="B76" s="43">
        <v>45966</v>
      </c>
      <c r="C76" s="44" t="str">
        <f t="shared" si="1"/>
        <v>管理職のためのリーダーシップ・マネジメント講座②</v>
      </c>
      <c r="D76" s="44" t="s">
        <v>76</v>
      </c>
      <c r="E76" s="44" t="s">
        <v>78</v>
      </c>
      <c r="F76" s="45">
        <v>46055</v>
      </c>
      <c r="G76" s="45">
        <v>46057</v>
      </c>
      <c r="H76" s="46" t="s">
        <v>65</v>
      </c>
      <c r="I76" s="44" t="s">
        <v>90</v>
      </c>
      <c r="J76" s="44" t="s">
        <v>26</v>
      </c>
    </row>
    <row r="77" spans="1:10" x14ac:dyDescent="0.4">
      <c r="A77" s="48" t="s">
        <v>163</v>
      </c>
      <c r="B77" s="49">
        <v>45993</v>
      </c>
      <c r="C77" s="48" t="str">
        <f>D77&amp;E77</f>
        <v>広報の効果的実践②</v>
      </c>
      <c r="D77" s="35" t="s">
        <v>109</v>
      </c>
      <c r="E77" s="35" t="s">
        <v>78</v>
      </c>
      <c r="F77" s="36">
        <v>46065</v>
      </c>
      <c r="G77" s="36">
        <v>46073</v>
      </c>
      <c r="H77" s="33" t="s">
        <v>65</v>
      </c>
      <c r="I77" s="35" t="s">
        <v>90</v>
      </c>
      <c r="J77" s="35" t="s">
        <v>26</v>
      </c>
    </row>
    <row r="78" spans="1:10" x14ac:dyDescent="0.4">
      <c r="A78" s="48" t="s">
        <v>163</v>
      </c>
      <c r="B78" s="49">
        <v>45993</v>
      </c>
      <c r="C78" s="48" t="str">
        <f>D78&amp;E78</f>
        <v>災害に強い地域づくりと危機管理②</v>
      </c>
      <c r="D78" s="35" t="s">
        <v>108</v>
      </c>
      <c r="E78" s="35" t="s">
        <v>78</v>
      </c>
      <c r="F78" s="36">
        <v>46065</v>
      </c>
      <c r="G78" s="36">
        <v>46073</v>
      </c>
      <c r="H78" s="33" t="s">
        <v>65</v>
      </c>
      <c r="I78" s="35" t="s">
        <v>90</v>
      </c>
      <c r="J78" s="35" t="s">
        <v>26</v>
      </c>
    </row>
    <row r="79" spans="1:10" x14ac:dyDescent="0.4">
      <c r="A79" s="48" t="s">
        <v>163</v>
      </c>
      <c r="B79" s="49">
        <v>45993</v>
      </c>
      <c r="C79" s="48" t="str">
        <f t="shared" si="1"/>
        <v>選挙事務</v>
      </c>
      <c r="D79" s="35" t="s">
        <v>148</v>
      </c>
      <c r="E79" s="35"/>
      <c r="F79" s="36">
        <v>46065</v>
      </c>
      <c r="G79" s="36">
        <v>46073</v>
      </c>
      <c r="H79" s="33" t="s">
        <v>65</v>
      </c>
      <c r="I79" s="35" t="s">
        <v>90</v>
      </c>
      <c r="J79" s="35" t="s">
        <v>26</v>
      </c>
    </row>
    <row r="80" spans="1:10" x14ac:dyDescent="0.4">
      <c r="A80" s="48" t="s">
        <v>163</v>
      </c>
      <c r="B80" s="49">
        <v>45993</v>
      </c>
      <c r="C80" s="48" t="str">
        <f t="shared" si="1"/>
        <v>業務改革（ＤＸ）のためのデジタルツール活用実践講座</v>
      </c>
      <c r="D80" s="35" t="s">
        <v>149</v>
      </c>
      <c r="E80" s="35"/>
      <c r="F80" s="36">
        <v>46077</v>
      </c>
      <c r="G80" s="36">
        <v>46079</v>
      </c>
      <c r="H80" s="33" t="s">
        <v>65</v>
      </c>
      <c r="I80" s="35" t="s">
        <v>90</v>
      </c>
      <c r="J80" s="35" t="s">
        <v>26</v>
      </c>
    </row>
    <row r="81" spans="1:10" x14ac:dyDescent="0.4">
      <c r="A81" s="48" t="s">
        <v>163</v>
      </c>
      <c r="B81" s="49">
        <v>45993</v>
      </c>
      <c r="C81" s="48" t="str">
        <f>D81&amp;E81</f>
        <v>地域保健と住民の健康増進</v>
      </c>
      <c r="D81" s="35" t="s">
        <v>150</v>
      </c>
      <c r="E81" s="35"/>
      <c r="F81" s="36">
        <v>46077</v>
      </c>
      <c r="G81" s="36">
        <v>46079</v>
      </c>
      <c r="H81" s="33" t="s">
        <v>65</v>
      </c>
      <c r="I81" s="35" t="s">
        <v>90</v>
      </c>
      <c r="J81" s="35" t="s">
        <v>26</v>
      </c>
    </row>
    <row r="82" spans="1:10" x14ac:dyDescent="0.4">
      <c r="A82" s="48" t="s">
        <v>163</v>
      </c>
      <c r="B82" s="49">
        <v>45993</v>
      </c>
      <c r="C82" s="48" t="str">
        <f t="shared" ref="C82:C85" si="2">D82&amp;E82</f>
        <v>医療経営人材養成セミナー</v>
      </c>
      <c r="D82" t="s">
        <v>151</v>
      </c>
      <c r="F82" s="37">
        <v>46077</v>
      </c>
      <c r="G82" s="37">
        <v>46078</v>
      </c>
      <c r="H82" s="33" t="s">
        <v>65</v>
      </c>
      <c r="I82" s="35" t="s">
        <v>90</v>
      </c>
      <c r="J82" s="35" t="s">
        <v>26</v>
      </c>
    </row>
    <row r="83" spans="1:10" x14ac:dyDescent="0.4">
      <c r="A83" s="48" t="s">
        <v>163</v>
      </c>
      <c r="B83" s="49">
        <v>45993</v>
      </c>
      <c r="C83" s="48" t="str">
        <f t="shared" si="2"/>
        <v>職場のリーダー養成講座</v>
      </c>
      <c r="D83" t="s">
        <v>152</v>
      </c>
      <c r="F83" s="37">
        <v>46083</v>
      </c>
      <c r="G83" s="37">
        <v>46087</v>
      </c>
      <c r="H83" s="33" t="s">
        <v>65</v>
      </c>
      <c r="I83" s="35" t="s">
        <v>90</v>
      </c>
      <c r="J83" s="35" t="s">
        <v>26</v>
      </c>
    </row>
    <row r="84" spans="1:10" x14ac:dyDescent="0.4">
      <c r="A84" s="48" t="s">
        <v>163</v>
      </c>
      <c r="B84" s="49">
        <v>45993</v>
      </c>
      <c r="C84" s="48" t="str">
        <f t="shared" si="2"/>
        <v>ＤＸ推進リーダー育成セミナー　</v>
      </c>
      <c r="D84" t="s">
        <v>153</v>
      </c>
      <c r="F84" s="37">
        <v>46083</v>
      </c>
      <c r="G84" s="37">
        <v>46087</v>
      </c>
      <c r="H84" s="33" t="s">
        <v>65</v>
      </c>
      <c r="I84" s="35" t="s">
        <v>90</v>
      </c>
      <c r="J84" s="35" t="s">
        <v>26</v>
      </c>
    </row>
    <row r="85" spans="1:10" x14ac:dyDescent="0.4">
      <c r="A85" s="48" t="s">
        <v>163</v>
      </c>
      <c r="B85" s="49">
        <v>45993</v>
      </c>
      <c r="C85" s="48" t="str">
        <f t="shared" si="2"/>
        <v>スポーツ行政の推進</v>
      </c>
      <c r="D85" t="s">
        <v>154</v>
      </c>
      <c r="F85" s="37">
        <v>46083</v>
      </c>
      <c r="G85" s="37">
        <v>46087</v>
      </c>
      <c r="H85" s="33" t="s">
        <v>65</v>
      </c>
      <c r="I85" s="35" t="s">
        <v>90</v>
      </c>
      <c r="J85" s="35" t="s">
        <v>26</v>
      </c>
    </row>
  </sheetData>
  <phoneticPr fontId="30"/>
  <conditionalFormatting sqref="H57:H66 H68:H1048576 H28:H55 H1:H26">
    <cfRule type="containsText" dxfId="25" priority="23" operator="containsText" text="特別課程監査委員">
      <formula>NOT(ISERROR(SEARCH("特別課程監査委員",H1)))</formula>
    </cfRule>
    <cfRule type="containsText" dxfId="24" priority="24" operator="containsText" text="特別課程議員">
      <formula>NOT(ISERROR(SEARCH("特別課程議員",H1)))</formula>
    </cfRule>
    <cfRule type="containsText" dxfId="23" priority="25" operator="containsText" text="特別課程市町村長">
      <formula>NOT(ISERROR(SEARCH("特別課程市町村長",H1)))</formula>
    </cfRule>
    <cfRule type="containsText" dxfId="22" priority="26" operator="containsText" text="特別課程管理職・専門実務">
      <formula>NOT(ISERROR(SEARCH("特別課程管理職・専門実務",H1)))</formula>
    </cfRule>
  </conditionalFormatting>
  <conditionalFormatting sqref="I1:I26 I57:I66 I69:I1048576 I28:I55">
    <cfRule type="containsText" dxfId="21" priority="22" operator="containsText" text="＊受講回数（">
      <formula>NOT(ISERROR(SEARCH("＊受講回数（",I1)))</formula>
    </cfRule>
  </conditionalFormatting>
  <conditionalFormatting sqref="J1:J26 J57:J66 J69:J1048576 J28:J55">
    <cfRule type="containsText" dxfId="20" priority="21" operator="containsText" text="）回">
      <formula>NOT(ISERROR(SEARCH("）回",J1)))</formula>
    </cfRule>
  </conditionalFormatting>
  <conditionalFormatting sqref="H27">
    <cfRule type="containsText" dxfId="19" priority="17" operator="containsText" text="特別課程監査委員">
      <formula>NOT(ISERROR(SEARCH("特別課程監査委員",H27)))</formula>
    </cfRule>
    <cfRule type="containsText" dxfId="18" priority="18" operator="containsText" text="特別課程議員">
      <formula>NOT(ISERROR(SEARCH("特別課程議員",H27)))</formula>
    </cfRule>
    <cfRule type="containsText" dxfId="17" priority="19" operator="containsText" text="特別課程市町村長">
      <formula>NOT(ISERROR(SEARCH("特別課程市町村長",H27)))</formula>
    </cfRule>
    <cfRule type="containsText" dxfId="16" priority="20" operator="containsText" text="特別課程管理職・専門実務">
      <formula>NOT(ISERROR(SEARCH("特別課程管理職・専門実務",H27)))</formula>
    </cfRule>
  </conditionalFormatting>
  <conditionalFormatting sqref="I27">
    <cfRule type="containsText" dxfId="15" priority="16" operator="containsText" text="＊受講回数（">
      <formula>NOT(ISERROR(SEARCH("＊受講回数（",I27)))</formula>
    </cfRule>
  </conditionalFormatting>
  <conditionalFormatting sqref="J27">
    <cfRule type="containsText" dxfId="14" priority="15" operator="containsText" text="）回">
      <formula>NOT(ISERROR(SEARCH("）回",J27)))</formula>
    </cfRule>
  </conditionalFormatting>
  <conditionalFormatting sqref="H67">
    <cfRule type="containsText" dxfId="13" priority="11" operator="containsText" text="特別課程監査委員">
      <formula>NOT(ISERROR(SEARCH("特別課程監査委員",H67)))</formula>
    </cfRule>
    <cfRule type="containsText" dxfId="12" priority="12" operator="containsText" text="特別課程議員">
      <formula>NOT(ISERROR(SEARCH("特別課程議員",H67)))</formula>
    </cfRule>
    <cfRule type="containsText" dxfId="11" priority="13" operator="containsText" text="特別課程市町村長">
      <formula>NOT(ISERROR(SEARCH("特別課程市町村長",H67)))</formula>
    </cfRule>
    <cfRule type="containsText" dxfId="10" priority="14" operator="containsText" text="特別課程管理職・専門実務">
      <formula>NOT(ISERROR(SEARCH("特別課程管理職・専門実務",H67)))</formula>
    </cfRule>
  </conditionalFormatting>
  <conditionalFormatting sqref="I67">
    <cfRule type="containsText" dxfId="9" priority="10" operator="containsText" text="＊受講回数（">
      <formula>NOT(ISERROR(SEARCH("＊受講回数（",I67)))</formula>
    </cfRule>
  </conditionalFormatting>
  <conditionalFormatting sqref="J67">
    <cfRule type="containsText" dxfId="8" priority="9" operator="containsText" text="）回">
      <formula>NOT(ISERROR(SEARCH("）回",J67)))</formula>
    </cfRule>
  </conditionalFormatting>
  <conditionalFormatting sqref="I68">
    <cfRule type="containsText" dxfId="7" priority="8" operator="containsText" text="＊受講回数（">
      <formula>NOT(ISERROR(SEARCH("＊受講回数（",I68)))</formula>
    </cfRule>
  </conditionalFormatting>
  <conditionalFormatting sqref="J68">
    <cfRule type="containsText" dxfId="6" priority="7" operator="containsText" text="）回">
      <formula>NOT(ISERROR(SEARCH("）回",J68)))</formula>
    </cfRule>
  </conditionalFormatting>
  <conditionalFormatting sqref="H56">
    <cfRule type="containsText" dxfId="5" priority="3" operator="containsText" text="特別課程監査委員">
      <formula>NOT(ISERROR(SEARCH("特別課程監査委員",H56)))</formula>
    </cfRule>
    <cfRule type="containsText" dxfId="4" priority="4" operator="containsText" text="特別課程議員">
      <formula>NOT(ISERROR(SEARCH("特別課程議員",H56)))</formula>
    </cfRule>
    <cfRule type="containsText" dxfId="3" priority="5" operator="containsText" text="特別課程市町村長">
      <formula>NOT(ISERROR(SEARCH("特別課程市町村長",H56)))</formula>
    </cfRule>
    <cfRule type="containsText" dxfId="2" priority="6" operator="containsText" text="特別課程管理職・専門実務">
      <formula>NOT(ISERROR(SEARCH("特別課程管理職・専門実務",H56)))</formula>
    </cfRule>
  </conditionalFormatting>
  <conditionalFormatting sqref="I56">
    <cfRule type="containsText" dxfId="1" priority="2" operator="containsText" text="＊受講回数（">
      <formula>NOT(ISERROR(SEARCH("＊受講回数（",I56)))</formula>
    </cfRule>
  </conditionalFormatting>
  <conditionalFormatting sqref="J56">
    <cfRule type="containsText" dxfId="0" priority="1" operator="containsText" text="）回">
      <formula>NOT(ISERROR(SEARCH("）回",J56)))</formula>
    </cfRule>
  </conditionalFormatting>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7"/>
  <sheetViews>
    <sheetView workbookViewId="0">
      <selection activeCell="C14" sqref="C14"/>
    </sheetView>
  </sheetViews>
  <sheetFormatPr defaultRowHeight="18.75" x14ac:dyDescent="0.4"/>
  <cols>
    <col min="1" max="1" width="21.25" bestFit="1" customWidth="1"/>
    <col min="2" max="2" width="17.25" bestFit="1" customWidth="1"/>
    <col min="3" max="4" width="25.5" customWidth="1"/>
    <col min="5" max="5" width="27.625" bestFit="1" customWidth="1"/>
  </cols>
  <sheetData>
    <row r="1" spans="1:5" x14ac:dyDescent="0.4">
      <c r="A1" t="s">
        <v>81</v>
      </c>
      <c r="B1" t="s">
        <v>82</v>
      </c>
      <c r="C1" t="s">
        <v>83</v>
      </c>
      <c r="D1" t="s">
        <v>233</v>
      </c>
      <c r="E1" t="s">
        <v>99</v>
      </c>
    </row>
    <row r="2" spans="1:5" x14ac:dyDescent="0.4">
      <c r="A2" t="s">
        <v>33</v>
      </c>
      <c r="B2" t="s">
        <v>52</v>
      </c>
      <c r="C2" t="s">
        <v>51</v>
      </c>
      <c r="D2" t="s">
        <v>36</v>
      </c>
      <c r="E2" t="s">
        <v>34</v>
      </c>
    </row>
    <row r="3" spans="1:5" x14ac:dyDescent="0.4">
      <c r="A3" t="s">
        <v>35</v>
      </c>
      <c r="B3" t="s">
        <v>53</v>
      </c>
      <c r="C3" t="s">
        <v>40</v>
      </c>
      <c r="D3" t="s">
        <v>37</v>
      </c>
      <c r="E3" t="s">
        <v>36</v>
      </c>
    </row>
    <row r="4" spans="1:5" x14ac:dyDescent="0.4">
      <c r="B4" t="s">
        <v>38</v>
      </c>
      <c r="C4" t="s">
        <v>42</v>
      </c>
      <c r="D4" t="s">
        <v>39</v>
      </c>
      <c r="E4" t="s">
        <v>37</v>
      </c>
    </row>
    <row r="5" spans="1:5" x14ac:dyDescent="0.4">
      <c r="E5" t="s">
        <v>39</v>
      </c>
    </row>
    <row r="6" spans="1:5" x14ac:dyDescent="0.4">
      <c r="E6" t="s">
        <v>41</v>
      </c>
    </row>
    <row r="7" spans="1:5" x14ac:dyDescent="0.4">
      <c r="E7" t="s">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変更届(R7)</vt:lpstr>
      <vt:lpstr>科目名(回数ごと）</vt:lpstr>
      <vt:lpstr>科目一覧</vt:lpstr>
      <vt:lpstr>課程</vt:lpstr>
      <vt:lpstr>'変更届(R7)'!Print_Area</vt:lpstr>
      <vt:lpstr>課程</vt:lpstr>
      <vt:lpstr>回数</vt:lpstr>
      <vt:lpstr>専門課程</vt:lpstr>
      <vt:lpstr>第1回</vt:lpstr>
      <vt:lpstr>第2回</vt:lpstr>
      <vt:lpstr>第3回</vt:lpstr>
      <vt:lpstr>第4回</vt:lpstr>
      <vt:lpstr>第5回</vt:lpstr>
      <vt:lpstr>第6回</vt:lpstr>
      <vt:lpstr>第7回</vt:lpstr>
      <vt:lpstr>第8回</vt:lpstr>
      <vt:lpstr>第9回</vt:lpstr>
      <vt:lpstr>特別課程監査委員</vt:lpstr>
      <vt:lpstr>特別課程管理職・専門実務</vt:lpstr>
      <vt:lpstr>特別課程議員</vt:lpstr>
      <vt:lpstr>特別課程市町村長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礒野 碧</dc:creator>
  <cp:lastModifiedBy>横手 綾子</cp:lastModifiedBy>
  <cp:lastPrinted>2025-02-05T07:24:19Z</cp:lastPrinted>
  <dcterms:created xsi:type="dcterms:W3CDTF">2018-11-14T23:46:53Z</dcterms:created>
  <dcterms:modified xsi:type="dcterms:W3CDTF">2025-02-13T01:20:57Z</dcterms:modified>
</cp:coreProperties>
</file>